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3820"/>
  <bookViews>
    <workbookView xWindow="240" yWindow="180" windowWidth="14940" windowHeight="9165" activeTab="6"/>
  </bookViews>
  <sheets>
    <sheet name="Steven_s" sheetId="1" r:id="rId1"/>
    <sheet name="MCH Intern 1" sheetId="2" r:id="rId2"/>
    <sheet name="MCH Intern 3" sheetId="3" r:id="rId3"/>
    <sheet name="MCH Intern 4" sheetId="4" r:id="rId4"/>
    <sheet name="MCH Intern 5" sheetId="5" r:id="rId5"/>
    <sheet name="MCH Intern 6" sheetId="6" r:id="rId6"/>
    <sheet name="MCH Intern 6 (2)" sheetId="7" r:id="rId7"/>
  </sheets>
  <calcPr calcId="125725"/>
</workbook>
</file>

<file path=xl/calcChain.xml><?xml version="1.0" encoding="utf-8"?>
<calcChain xmlns="http://schemas.openxmlformats.org/spreadsheetml/2006/main">
  <c r="M15" i="7"/>
  <c r="F15"/>
  <c r="H12"/>
  <c r="N12" s="1"/>
  <c r="H11"/>
  <c r="N11" s="1"/>
  <c r="H10"/>
  <c r="N10" s="1"/>
  <c r="H9"/>
  <c r="N9" s="1"/>
  <c r="H8"/>
  <c r="N8" s="1"/>
  <c r="H7"/>
  <c r="H15" s="1"/>
  <c r="N7" l="1"/>
  <c r="N15" s="1"/>
  <c r="N7" i="6"/>
  <c r="H7"/>
  <c r="H8"/>
  <c r="H9"/>
  <c r="H10"/>
  <c r="H11"/>
  <c r="H12"/>
  <c r="N10"/>
  <c r="N11"/>
  <c r="N12"/>
  <c r="M15"/>
  <c r="H15"/>
  <c r="F15"/>
  <c r="N9"/>
  <c r="N8"/>
  <c r="N15" s="1"/>
  <c r="M17" i="5"/>
  <c r="F17"/>
  <c r="H16"/>
  <c r="N16" s="1"/>
  <c r="H15"/>
  <c r="N15" s="1"/>
  <c r="H14"/>
  <c r="N14" s="1"/>
  <c r="H13"/>
  <c r="N13" s="1"/>
  <c r="H12"/>
  <c r="N12" s="1"/>
  <c r="H11"/>
  <c r="N11" s="1"/>
  <c r="H10"/>
  <c r="N10" s="1"/>
  <c r="H9"/>
  <c r="N9" s="1"/>
  <c r="H8"/>
  <c r="N8" s="1"/>
  <c r="H7"/>
  <c r="H17" s="1"/>
  <c r="M17" i="4"/>
  <c r="F17"/>
  <c r="H16"/>
  <c r="N16" s="1"/>
  <c r="H15"/>
  <c r="N15" s="1"/>
  <c r="H14"/>
  <c r="N14" s="1"/>
  <c r="H13"/>
  <c r="N13" s="1"/>
  <c r="H12"/>
  <c r="N12" s="1"/>
  <c r="H11"/>
  <c r="N11" s="1"/>
  <c r="H10"/>
  <c r="N10" s="1"/>
  <c r="H9"/>
  <c r="N9" s="1"/>
  <c r="H8"/>
  <c r="N8" s="1"/>
  <c r="H7"/>
  <c r="H17" s="1"/>
  <c r="M17" i="3"/>
  <c r="F17"/>
  <c r="H16"/>
  <c r="N16" s="1"/>
  <c r="H15"/>
  <c r="N15" s="1"/>
  <c r="H14"/>
  <c r="N14" s="1"/>
  <c r="H13"/>
  <c r="N13" s="1"/>
  <c r="H12"/>
  <c r="N12" s="1"/>
  <c r="H11"/>
  <c r="N11" s="1"/>
  <c r="H10"/>
  <c r="N10" s="1"/>
  <c r="H9"/>
  <c r="N9" s="1"/>
  <c r="H8"/>
  <c r="N8" s="1"/>
  <c r="H7"/>
  <c r="H17" s="1"/>
  <c r="M17" i="2"/>
  <c r="F17"/>
  <c r="H16"/>
  <c r="N16" s="1"/>
  <c r="H15"/>
  <c r="N15" s="1"/>
  <c r="H14"/>
  <c r="N14" s="1"/>
  <c r="H13"/>
  <c r="N13" s="1"/>
  <c r="H12"/>
  <c r="N12" s="1"/>
  <c r="H11"/>
  <c r="N11" s="1"/>
  <c r="H10"/>
  <c r="N10" s="1"/>
  <c r="H9"/>
  <c r="N9" s="1"/>
  <c r="H8"/>
  <c r="N8" s="1"/>
  <c r="H7"/>
  <c r="H17" s="1"/>
  <c r="M17" i="1"/>
  <c r="F17"/>
  <c r="H16"/>
  <c r="N16" s="1"/>
  <c r="H15"/>
  <c r="N15" s="1"/>
  <c r="H14"/>
  <c r="N14" s="1"/>
  <c r="H13"/>
  <c r="N13" s="1"/>
  <c r="H12"/>
  <c r="N12" s="1"/>
  <c r="H11"/>
  <c r="N11" s="1"/>
  <c r="H10"/>
  <c r="N10" s="1"/>
  <c r="H9"/>
  <c r="N9" s="1"/>
  <c r="H8"/>
  <c r="N8" s="1"/>
  <c r="H7"/>
  <c r="H17" s="1"/>
  <c r="N7" l="1"/>
  <c r="N17" s="1"/>
  <c r="N7" i="2"/>
  <c r="N17" s="1"/>
  <c r="N7" i="3"/>
  <c r="N17" s="1"/>
  <c r="N7" i="4"/>
  <c r="N17" s="1"/>
  <c r="N7" i="5"/>
  <c r="N17" s="1"/>
</calcChain>
</file>

<file path=xl/sharedStrings.xml><?xml version="1.0" encoding="utf-8"?>
<sst xmlns="http://schemas.openxmlformats.org/spreadsheetml/2006/main" count="267" uniqueCount="48">
  <si>
    <t>Other (meals, hotel, etc.</t>
  </si>
  <si>
    <t>SUBMIT RECEIPTS AND SIGN</t>
  </si>
  <si>
    <t>Meeting with Intern</t>
  </si>
  <si>
    <t>*Reporting Categories</t>
  </si>
  <si>
    <t xml:space="preserve">Grant meeting </t>
  </si>
  <si>
    <t>Meetings</t>
  </si>
  <si>
    <t>TOTAL</t>
  </si>
  <si>
    <t>Intern Training</t>
  </si>
  <si>
    <t>Activity/Purpose</t>
  </si>
  <si>
    <t xml:space="preserve">Name:             Steven Hernandez </t>
  </si>
  <si>
    <t>$ Park</t>
  </si>
  <si>
    <t>Ink</t>
  </si>
  <si>
    <t>Date</t>
  </si>
  <si>
    <t>Staff Meeting</t>
  </si>
  <si>
    <t>Staff meeting</t>
  </si>
  <si>
    <t>Press Conference</t>
  </si>
  <si>
    <t>Meeting</t>
  </si>
  <si>
    <t>*Categories used to report activity (on sticker sheets)</t>
  </si>
  <si>
    <t>Dearborn to Pontiac</t>
  </si>
  <si>
    <t>TRAVEL</t>
  </si>
  <si>
    <t>Approved By:</t>
  </si>
  <si>
    <t>Dearborn to Detroit</t>
  </si>
  <si>
    <t>MCH</t>
  </si>
  <si>
    <t>$ Amt</t>
  </si>
  <si>
    <t xml:space="preserve">SUBMITTED BY:  </t>
  </si>
  <si>
    <t>Audit By:</t>
  </si>
  <si>
    <t>Miles</t>
  </si>
  <si>
    <t>Intern Interview</t>
  </si>
  <si>
    <t>Dearborn to Brighton</t>
  </si>
  <si>
    <t>Dearborn to Detriot</t>
  </si>
  <si>
    <t>Dearborn to Ann Arbor</t>
  </si>
  <si>
    <t>From-to-From</t>
  </si>
  <si>
    <t>Dearborn to Lansing</t>
  </si>
  <si>
    <t>Personal auto .475 for actual mileage traveled (Example: Lansing-Detroit-Lansing)</t>
  </si>
  <si>
    <t>Presentation</t>
  </si>
  <si>
    <t>MISC</t>
  </si>
  <si>
    <t>*EXPENSE REPORT FOR GRANTS</t>
  </si>
  <si>
    <t>Rochester to Lansing</t>
  </si>
  <si>
    <t>Rochester to Detroit</t>
  </si>
  <si>
    <t>American Indian Health Fam Services event</t>
  </si>
  <si>
    <t>Rochester to west Detroit to downtown Detroit</t>
  </si>
  <si>
    <t>Rochester to Ferndale</t>
  </si>
  <si>
    <t>photocopies</t>
  </si>
  <si>
    <t>Southwest Solutions</t>
  </si>
  <si>
    <t>Quarterly Meeting</t>
  </si>
  <si>
    <t>Trans Health Fair</t>
  </si>
  <si>
    <t>Name:            Steph Turner</t>
  </si>
  <si>
    <t>SUBMITTED BY:  Steph Turner, MCH Fund Dev Intern</t>
  </si>
</sst>
</file>

<file path=xl/styles.xml><?xml version="1.0" encoding="utf-8"?>
<styleSheet xmlns="http://schemas.openxmlformats.org/spreadsheetml/2006/main">
  <numFmts count="5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yy;@"/>
  </numFmts>
  <fonts count="7">
    <font>
      <sz val="10"/>
      <name val="Arial"/>
      <family val="2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FF0000"/>
      <name val="Calibri"/>
      <family val="2"/>
    </font>
    <font>
      <sz val="10"/>
      <name val="Arial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6">
    <xf numFmtId="0" fontId="0" fillId="0" borderId="0">
      <alignment vertical="center"/>
    </xf>
    <xf numFmtId="9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0" fillId="0" borderId="2" xfId="0" applyNumberFormat="1" applyFont="1" applyFill="1" applyBorder="1" applyAlignment="1">
      <alignment wrapText="1"/>
    </xf>
    <xf numFmtId="0" fontId="0" fillId="0" borderId="3" xfId="0" applyNumberFormat="1" applyFont="1" applyFill="1" applyBorder="1" applyAlignment="1">
      <alignment wrapText="1"/>
    </xf>
    <xf numFmtId="0" fontId="3" fillId="0" borderId="1" xfId="0" applyNumberFormat="1" applyFont="1" applyFill="1" applyBorder="1" applyAlignment="1">
      <alignment vertical="top" wrapText="1"/>
    </xf>
    <xf numFmtId="0" fontId="3" fillId="0" borderId="3" xfId="0" applyNumberFormat="1" applyFont="1" applyFill="1" applyBorder="1" applyAlignment="1">
      <alignment vertical="top" wrapText="1"/>
    </xf>
    <xf numFmtId="0" fontId="3" fillId="0" borderId="4" xfId="0" applyNumberFormat="1" applyFont="1" applyFill="1" applyBorder="1" applyAlignment="1">
      <alignment vertical="top" wrapText="1"/>
    </xf>
    <xf numFmtId="0" fontId="3" fillId="0" borderId="5" xfId="0" applyNumberFormat="1" applyFont="1" applyFill="1" applyBorder="1" applyAlignment="1">
      <alignment wrapText="1"/>
    </xf>
    <xf numFmtId="164" fontId="3" fillId="0" borderId="6" xfId="0" applyNumberFormat="1" applyFont="1" applyFill="1" applyBorder="1" applyAlignment="1">
      <alignment vertical="top" wrapText="1"/>
    </xf>
    <xf numFmtId="2" fontId="3" fillId="0" borderId="1" xfId="0" applyNumberFormat="1" applyFont="1" applyFill="1" applyBorder="1" applyAlignment="1">
      <alignment vertical="top" wrapText="1"/>
    </xf>
    <xf numFmtId="2" fontId="3" fillId="0" borderId="3" xfId="0" applyNumberFormat="1" applyFont="1" applyFill="1" applyBorder="1" applyAlignment="1">
      <alignment vertical="top" wrapText="1"/>
    </xf>
    <xf numFmtId="2" fontId="3" fillId="0" borderId="6" xfId="0" applyNumberFormat="1" applyFont="1" applyFill="1" applyBorder="1" applyAlignment="1">
      <alignment vertical="top" wrapText="1"/>
    </xf>
    <xf numFmtId="0" fontId="3" fillId="0" borderId="7" xfId="0" applyNumberFormat="1" applyFont="1" applyFill="1" applyBorder="1" applyAlignment="1">
      <alignment vertical="top" wrapText="1"/>
    </xf>
    <xf numFmtId="164" fontId="3" fillId="0" borderId="4" xfId="0" applyNumberFormat="1" applyFont="1" applyFill="1" applyBorder="1" applyAlignment="1">
      <alignment vertical="top" wrapText="1"/>
    </xf>
    <xf numFmtId="0" fontId="0" fillId="0" borderId="1" xfId="0" applyNumberFormat="1" applyFont="1" applyFill="1" applyBorder="1" applyAlignment="1">
      <alignment wrapText="1"/>
    </xf>
    <xf numFmtId="0" fontId="3" fillId="0" borderId="2" xfId="0" applyNumberFormat="1" applyFont="1" applyFill="1" applyBorder="1" applyAlignment="1">
      <alignment vertical="top" wrapText="1"/>
    </xf>
    <xf numFmtId="0" fontId="0" fillId="0" borderId="2" xfId="0" applyNumberFormat="1" applyFont="1" applyFill="1" applyBorder="1" applyAlignment="1">
      <alignment wrapText="1"/>
    </xf>
    <xf numFmtId="0" fontId="0" fillId="0" borderId="3" xfId="0" applyNumberFormat="1" applyFont="1" applyFill="1" applyBorder="1" applyAlignment="1">
      <alignment wrapText="1"/>
    </xf>
    <xf numFmtId="0" fontId="3" fillId="0" borderId="1" xfId="0" applyNumberFormat="1" applyFont="1" applyFill="1" applyBorder="1" applyAlignment="1">
      <alignment vertical="top" wrapText="1"/>
    </xf>
    <xf numFmtId="0" fontId="0" fillId="0" borderId="0" xfId="0">
      <alignment vertical="center"/>
    </xf>
    <xf numFmtId="0" fontId="3" fillId="0" borderId="2" xfId="0" applyNumberFormat="1" applyFont="1" applyFill="1" applyBorder="1" applyAlignment="1">
      <alignment vertical="top" wrapText="1"/>
    </xf>
    <xf numFmtId="2" fontId="3" fillId="0" borderId="1" xfId="0" applyNumberFormat="1" applyFont="1" applyFill="1" applyBorder="1" applyAlignment="1">
      <alignment vertical="top" wrapText="1"/>
    </xf>
    <xf numFmtId="164" fontId="3" fillId="0" borderId="1" xfId="0" applyNumberFormat="1" applyFont="1" applyFill="1" applyBorder="1" applyAlignment="1">
      <alignment vertical="top" wrapText="1"/>
    </xf>
    <xf numFmtId="2" fontId="3" fillId="0" borderId="2" xfId="0" applyNumberFormat="1" applyFont="1" applyFill="1" applyBorder="1" applyAlignment="1">
      <alignment vertical="top" wrapText="1"/>
    </xf>
    <xf numFmtId="2" fontId="3" fillId="0" borderId="4" xfId="0" applyNumberFormat="1" applyFont="1" applyFill="1" applyBorder="1" applyAlignment="1">
      <alignment vertical="top" wrapText="1"/>
    </xf>
    <xf numFmtId="0" fontId="3" fillId="0" borderId="4" xfId="0" applyNumberFormat="1" applyFont="1" applyFill="1" applyBorder="1" applyAlignment="1">
      <alignment vertical="top" wrapText="1"/>
    </xf>
    <xf numFmtId="0" fontId="0" fillId="0" borderId="4" xfId="0" applyNumberFormat="1" applyFont="1" applyFill="1" applyBorder="1" applyAlignment="1">
      <alignment wrapText="1"/>
    </xf>
    <xf numFmtId="0" fontId="1" fillId="0" borderId="1" xfId="0" applyNumberFormat="1" applyFont="1" applyFill="1" applyBorder="1" applyAlignment="1">
      <alignment horizontal="center" vertical="top" wrapText="1"/>
    </xf>
    <xf numFmtId="0" fontId="0" fillId="0" borderId="2" xfId="0" applyNumberFormat="1" applyFont="1" applyFill="1" applyBorder="1" applyAlignment="1">
      <alignment wrapText="1"/>
    </xf>
    <xf numFmtId="0" fontId="2" fillId="0" borderId="1" xfId="0" applyNumberFormat="1" applyFont="1" applyFill="1" applyBorder="1" applyAlignment="1">
      <alignment vertical="top" wrapText="1"/>
    </xf>
    <xf numFmtId="0" fontId="0" fillId="0" borderId="3" xfId="0" applyNumberFormat="1" applyFont="1" applyFill="1" applyBorder="1" applyAlignment="1">
      <alignment wrapText="1"/>
    </xf>
    <xf numFmtId="0" fontId="3" fillId="0" borderId="1" xfId="0" applyNumberFormat="1" applyFont="1" applyFill="1" applyBorder="1" applyAlignment="1">
      <alignment vertical="top" wrapText="1"/>
    </xf>
    <xf numFmtId="0" fontId="2" fillId="0" borderId="1" xfId="0" applyNumberFormat="1" applyFont="1" applyFill="1" applyBorder="1" applyAlignment="1">
      <alignment horizontal="center" vertical="top" wrapText="1"/>
    </xf>
    <xf numFmtId="0" fontId="3" fillId="0" borderId="10" xfId="0" applyNumberFormat="1" applyFont="1" applyFill="1" applyBorder="1" applyAlignment="1">
      <alignment vertical="top" wrapText="1"/>
    </xf>
    <xf numFmtId="0" fontId="0" fillId="0" borderId="0" xfId="0">
      <alignment vertical="center"/>
    </xf>
    <xf numFmtId="0" fontId="3" fillId="0" borderId="2" xfId="0" applyNumberFormat="1" applyFont="1" applyFill="1" applyBorder="1" applyAlignment="1">
      <alignment vertical="top" wrapText="1"/>
    </xf>
    <xf numFmtId="0" fontId="2" fillId="0" borderId="2" xfId="0" applyNumberFormat="1" applyFont="1" applyFill="1" applyBorder="1" applyAlignment="1">
      <alignment vertical="top" wrapText="1"/>
    </xf>
    <xf numFmtId="0" fontId="2" fillId="0" borderId="1" xfId="0" applyNumberFormat="1" applyFont="1" applyFill="1" applyBorder="1" applyAlignment="1">
      <alignment horizontal="right" vertical="top" wrapText="1"/>
    </xf>
    <xf numFmtId="2" fontId="3" fillId="0" borderId="1" xfId="0" applyNumberFormat="1" applyFont="1" applyFill="1" applyBorder="1" applyAlignment="1">
      <alignment vertical="top" wrapText="1"/>
    </xf>
    <xf numFmtId="0" fontId="4" fillId="0" borderId="8" xfId="0" applyNumberFormat="1" applyFont="1" applyFill="1" applyBorder="1" applyAlignment="1">
      <alignment vertical="top" wrapText="1"/>
    </xf>
    <xf numFmtId="0" fontId="0" fillId="0" borderId="9" xfId="0" applyNumberFormat="1" applyFont="1" applyFill="1" applyBorder="1" applyAlignment="1">
      <alignment wrapText="1"/>
    </xf>
    <xf numFmtId="0" fontId="0" fillId="0" borderId="10" xfId="0" applyNumberFormat="1" applyFont="1" applyFill="1" applyBorder="1" applyAlignment="1">
      <alignment wrapText="1"/>
    </xf>
    <xf numFmtId="0" fontId="3" fillId="0" borderId="11" xfId="0" applyNumberFormat="1" applyFont="1" applyFill="1" applyBorder="1" applyAlignment="1">
      <alignment vertical="top" wrapText="1"/>
    </xf>
    <xf numFmtId="0" fontId="0" fillId="0" borderId="5" xfId="0" applyNumberFormat="1" applyFont="1" applyFill="1" applyBorder="1" applyAlignment="1">
      <alignment wrapText="1"/>
    </xf>
    <xf numFmtId="0" fontId="6" fillId="0" borderId="10" xfId="0" applyNumberFormat="1" applyFont="1" applyFill="1" applyBorder="1" applyAlignment="1">
      <alignment vertical="top" wrapText="1"/>
    </xf>
    <xf numFmtId="0" fontId="3" fillId="0" borderId="4" xfId="0" applyNumberFormat="1" applyFont="1" applyFill="1" applyBorder="1" applyAlignment="1">
      <alignment vertical="top" wrapText="1"/>
    </xf>
    <xf numFmtId="0" fontId="0" fillId="0" borderId="4" xfId="0" applyNumberFormat="1" applyFont="1" applyFill="1" applyBorder="1" applyAlignment="1">
      <alignment wrapText="1"/>
    </xf>
    <xf numFmtId="0" fontId="6" fillId="0" borderId="1" xfId="0" applyNumberFormat="1" applyFont="1" applyFill="1" applyBorder="1" applyAlignment="1">
      <alignment vertical="top" wrapText="1"/>
    </xf>
    <xf numFmtId="0" fontId="3" fillId="0" borderId="12" xfId="0" applyNumberFormat="1" applyFont="1" applyFill="1" applyBorder="1" applyAlignment="1">
      <alignment vertical="top" wrapText="1"/>
    </xf>
    <xf numFmtId="0" fontId="0" fillId="0" borderId="13" xfId="0" applyBorder="1">
      <alignment vertical="center"/>
    </xf>
    <xf numFmtId="2" fontId="0" fillId="0" borderId="3" xfId="0" applyNumberFormat="1" applyFont="1" applyFill="1" applyBorder="1" applyAlignment="1">
      <alignment wrapText="1"/>
    </xf>
  </cellXfs>
  <cellStyles count="6">
    <cellStyle name="Comma" xfId="4"/>
    <cellStyle name="Comma[0]" xfId="5"/>
    <cellStyle name="Currency" xfId="2"/>
    <cellStyle name="Currency[0]" xfId="3"/>
    <cellStyle name="Normal" xfId="0" builtinId="0"/>
    <cellStyle name="Percent" xfId="1"/>
  </cellStyles>
  <dxfs count="0"/>
  <tableStyles count="0" defaultPivotStyle="PivotStyleLight16"/>
  <colors>
    <indexedColors>
      <rgbColor rgb="00000000"/>
      <rgbColor rgb="00FFFFFF"/>
      <rgbColor rgb="00FF0000"/>
      <rgbColor rgb="00008000"/>
      <rgbColor rgb="000000FF"/>
      <rgbColor rgb="00FFFF00"/>
      <rgbColor rgb="00FF00FF"/>
      <rgbColor rgb="0000FFFF"/>
      <rgbColor rgb="00000000"/>
      <rgbColor rgb="00FF0000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20"/>
  <sheetViews>
    <sheetView workbookViewId="0">
      <selection activeCell="B14" sqref="B14:C14"/>
    </sheetView>
  </sheetViews>
  <sheetFormatPr defaultColWidth="9.140625" defaultRowHeight="15" customHeight="1"/>
  <cols>
    <col min="1" max="1" width="12.28515625" customWidth="1"/>
    <col min="2" max="4" width="9.140625" customWidth="1"/>
    <col min="5" max="5" width="19.140625" customWidth="1"/>
    <col min="6" max="6" width="9.140625" customWidth="1"/>
    <col min="7" max="7" width="0.28515625" customWidth="1"/>
    <col min="8" max="8" width="8.85546875" customWidth="1"/>
    <col min="9" max="9" width="9.140625" hidden="1" customWidth="1"/>
    <col min="10" max="10" width="9.140625" customWidth="1"/>
    <col min="11" max="11" width="16.140625" customWidth="1"/>
    <col min="12" max="12" width="9.140625" hidden="1" customWidth="1"/>
    <col min="13" max="13" width="9.140625" customWidth="1"/>
    <col min="14" max="14" width="12.42578125" customWidth="1"/>
    <col min="15" max="15" width="0.42578125" customWidth="1"/>
    <col min="16" max="17" width="9.140625" hidden="1" customWidth="1"/>
    <col min="18" max="18" width="3.7109375" customWidth="1"/>
  </cols>
  <sheetData>
    <row r="1" spans="1:18" ht="12.75">
      <c r="A1" s="26" t="s">
        <v>36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</row>
    <row r="2" spans="1:18">
      <c r="A2" s="28" t="s">
        <v>9</v>
      </c>
      <c r="B2" s="27"/>
      <c r="C2" s="27"/>
      <c r="D2" s="27"/>
      <c r="E2" s="27"/>
      <c r="F2" s="29"/>
      <c r="G2" s="30"/>
      <c r="H2" s="29"/>
      <c r="I2" s="30"/>
      <c r="J2" s="27"/>
      <c r="K2" s="4"/>
      <c r="L2" s="30"/>
      <c r="M2" s="27"/>
      <c r="N2" s="27"/>
      <c r="O2" s="4"/>
      <c r="P2" s="5"/>
      <c r="Q2" s="3"/>
      <c r="R2" s="6"/>
    </row>
    <row r="3" spans="1:18">
      <c r="A3" s="28" t="s">
        <v>25</v>
      </c>
      <c r="B3" s="29"/>
      <c r="C3" s="28" t="s">
        <v>20</v>
      </c>
      <c r="D3" s="27"/>
      <c r="E3" s="27"/>
      <c r="F3" s="27"/>
      <c r="G3" s="27"/>
      <c r="H3" s="29"/>
      <c r="I3" s="30"/>
      <c r="J3" s="27"/>
      <c r="K3" s="4"/>
      <c r="L3" s="30"/>
      <c r="M3" s="27"/>
      <c r="N3" s="29"/>
      <c r="O3" s="28" t="s">
        <v>3</v>
      </c>
      <c r="P3" s="27"/>
      <c r="Q3" s="27"/>
      <c r="R3" s="4"/>
    </row>
    <row r="4" spans="1:18" ht="15" customHeight="1">
      <c r="A4" s="31" t="s">
        <v>19</v>
      </c>
      <c r="B4" s="27"/>
      <c r="C4" s="27"/>
      <c r="D4" s="27"/>
      <c r="E4" s="27"/>
      <c r="F4" s="27"/>
      <c r="G4" s="27"/>
      <c r="H4" s="27"/>
      <c r="I4" s="27"/>
      <c r="J4" s="29"/>
      <c r="K4" s="31" t="s">
        <v>35</v>
      </c>
      <c r="L4" s="27"/>
      <c r="M4" s="29"/>
      <c r="N4" s="30"/>
      <c r="O4" s="27"/>
      <c r="P4" s="27"/>
      <c r="Q4" s="27"/>
      <c r="R4" s="4"/>
    </row>
    <row r="5" spans="1:18" ht="12.75">
      <c r="A5" s="32" t="s">
        <v>12</v>
      </c>
      <c r="B5" s="34" t="s">
        <v>8</v>
      </c>
      <c r="C5" s="29"/>
      <c r="D5" s="34" t="s">
        <v>31</v>
      </c>
      <c r="E5" s="29"/>
      <c r="F5" s="34" t="s">
        <v>26</v>
      </c>
      <c r="G5" s="29"/>
      <c r="H5" s="34" t="s">
        <v>23</v>
      </c>
      <c r="I5" s="29"/>
      <c r="J5" s="32" t="s">
        <v>10</v>
      </c>
      <c r="K5" s="34" t="s">
        <v>0</v>
      </c>
      <c r="L5" s="29"/>
      <c r="M5" s="32" t="s">
        <v>23</v>
      </c>
      <c r="N5" s="35" t="s">
        <v>6</v>
      </c>
      <c r="O5" s="27"/>
      <c r="P5" s="27"/>
      <c r="Q5" s="29"/>
      <c r="R5" s="32" t="s">
        <v>22</v>
      </c>
    </row>
    <row r="6" spans="1:18" ht="15" customHeight="1">
      <c r="A6" s="33"/>
      <c r="B6" s="27"/>
      <c r="C6" s="27"/>
      <c r="D6" s="27"/>
      <c r="E6" s="27"/>
      <c r="F6" s="27"/>
      <c r="G6" s="27"/>
      <c r="H6" s="27"/>
      <c r="I6" s="27"/>
      <c r="J6" s="33"/>
      <c r="K6" s="27"/>
      <c r="L6" s="27"/>
      <c r="M6" s="33"/>
      <c r="N6" s="27"/>
      <c r="O6" s="27"/>
      <c r="P6" s="27"/>
      <c r="Q6" s="27"/>
      <c r="R6" s="33"/>
    </row>
    <row r="7" spans="1:18">
      <c r="A7" s="7">
        <v>41108</v>
      </c>
      <c r="B7" s="30" t="s">
        <v>5</v>
      </c>
      <c r="C7" s="29"/>
      <c r="D7" s="30" t="s">
        <v>29</v>
      </c>
      <c r="E7" s="29"/>
      <c r="F7" s="30">
        <v>13.3</v>
      </c>
      <c r="G7" s="29"/>
      <c r="H7" s="8">
        <f t="shared" ref="H7:H16" si="0">F7*0.475</f>
        <v>6.3174999999999999</v>
      </c>
      <c r="I7" s="9"/>
      <c r="J7" s="10"/>
      <c r="K7" s="30"/>
      <c r="L7" s="27"/>
      <c r="M7" s="11"/>
      <c r="N7" s="8">
        <f t="shared" ref="N7:N16" si="1">(M7+J7)+H7</f>
        <v>6.3174999999999999</v>
      </c>
      <c r="O7" s="9"/>
      <c r="P7" s="30">
        <v>74.099999999999994</v>
      </c>
      <c r="Q7" s="27"/>
      <c r="R7" s="11"/>
    </row>
    <row r="8" spans="1:18">
      <c r="A8" s="12">
        <v>41109</v>
      </c>
      <c r="B8" s="30" t="s">
        <v>34</v>
      </c>
      <c r="C8" s="29"/>
      <c r="D8" s="30" t="s">
        <v>18</v>
      </c>
      <c r="E8" s="29"/>
      <c r="F8" s="30">
        <v>66.099999999999994</v>
      </c>
      <c r="G8" s="29"/>
      <c r="H8" s="8">
        <f t="shared" si="0"/>
        <v>31.397499999999997</v>
      </c>
      <c r="I8" s="9"/>
      <c r="J8" s="5"/>
      <c r="K8" s="13"/>
      <c r="L8" s="1"/>
      <c r="M8" s="4"/>
      <c r="N8" s="8">
        <f t="shared" si="1"/>
        <v>31.397499999999997</v>
      </c>
      <c r="O8" s="9"/>
      <c r="P8" s="30">
        <v>116.85</v>
      </c>
      <c r="Q8" s="27"/>
      <c r="R8" s="4"/>
    </row>
    <row r="9" spans="1:18">
      <c r="A9" s="12">
        <v>41110</v>
      </c>
      <c r="B9" s="30" t="s">
        <v>34</v>
      </c>
      <c r="C9" s="29"/>
      <c r="D9" s="30" t="s">
        <v>18</v>
      </c>
      <c r="E9" s="29"/>
      <c r="F9" s="30">
        <v>55</v>
      </c>
      <c r="G9" s="29"/>
      <c r="H9" s="8">
        <f t="shared" si="0"/>
        <v>26.125</v>
      </c>
      <c r="I9" s="9"/>
      <c r="J9" s="5"/>
      <c r="K9" s="30"/>
      <c r="L9" s="27"/>
      <c r="M9" s="4"/>
      <c r="N9" s="8">
        <f t="shared" si="1"/>
        <v>26.125</v>
      </c>
      <c r="O9" s="9"/>
      <c r="P9" s="30">
        <v>28.2</v>
      </c>
      <c r="Q9" s="27"/>
      <c r="R9" s="4"/>
    </row>
    <row r="10" spans="1:18">
      <c r="A10" s="12">
        <v>41114</v>
      </c>
      <c r="B10" s="30" t="s">
        <v>15</v>
      </c>
      <c r="C10" s="29"/>
      <c r="D10" s="30" t="s">
        <v>18</v>
      </c>
      <c r="E10" s="29"/>
      <c r="F10" s="3">
        <v>60.6</v>
      </c>
      <c r="G10" s="4"/>
      <c r="H10" s="8">
        <f t="shared" si="0"/>
        <v>28.785</v>
      </c>
      <c r="I10" s="9"/>
      <c r="J10" s="5"/>
      <c r="K10" s="3"/>
      <c r="L10" s="4"/>
      <c r="M10" s="5"/>
      <c r="N10" s="8">
        <f t="shared" si="1"/>
        <v>28.785</v>
      </c>
      <c r="O10" s="9"/>
      <c r="P10" s="30"/>
      <c r="Q10" s="27"/>
      <c r="R10" s="4"/>
    </row>
    <row r="11" spans="1:18">
      <c r="A11" s="12">
        <v>41115</v>
      </c>
      <c r="B11" s="30" t="s">
        <v>2</v>
      </c>
      <c r="C11" s="29"/>
      <c r="D11" s="30" t="s">
        <v>30</v>
      </c>
      <c r="E11" s="29"/>
      <c r="F11" s="30">
        <v>65.3</v>
      </c>
      <c r="G11" s="29"/>
      <c r="H11" s="8">
        <f t="shared" si="0"/>
        <v>31.017499999999998</v>
      </c>
      <c r="I11" s="9"/>
      <c r="J11" s="5">
        <v>4.2</v>
      </c>
      <c r="K11" s="30"/>
      <c r="L11" s="27"/>
      <c r="M11" s="4"/>
      <c r="N11" s="8">
        <f t="shared" si="1"/>
        <v>35.217500000000001</v>
      </c>
      <c r="O11" s="9"/>
      <c r="P11" s="30">
        <v>37.53</v>
      </c>
      <c r="Q11" s="27"/>
      <c r="R11" s="4"/>
    </row>
    <row r="12" spans="1:18">
      <c r="A12" s="12">
        <v>41117</v>
      </c>
      <c r="B12" s="30" t="s">
        <v>16</v>
      </c>
      <c r="C12" s="29"/>
      <c r="D12" s="30" t="s">
        <v>21</v>
      </c>
      <c r="E12" s="29"/>
      <c r="F12" s="30">
        <v>27.4</v>
      </c>
      <c r="G12" s="29"/>
      <c r="H12" s="8">
        <f t="shared" si="0"/>
        <v>13.014999999999999</v>
      </c>
      <c r="I12" s="9"/>
      <c r="J12" s="5">
        <v>17</v>
      </c>
      <c r="K12" s="30"/>
      <c r="L12" s="27"/>
      <c r="M12" s="4"/>
      <c r="N12" s="8">
        <f t="shared" si="1"/>
        <v>30.015000000000001</v>
      </c>
      <c r="O12" s="9"/>
      <c r="P12" s="30">
        <v>83.13</v>
      </c>
      <c r="Q12" s="27"/>
      <c r="R12" s="4"/>
    </row>
    <row r="13" spans="1:18" ht="30">
      <c r="A13" s="12">
        <v>41120</v>
      </c>
      <c r="B13" s="30" t="s">
        <v>4</v>
      </c>
      <c r="C13" s="29"/>
      <c r="D13" s="3"/>
      <c r="E13" s="4" t="s">
        <v>28</v>
      </c>
      <c r="F13" s="3">
        <v>92.3</v>
      </c>
      <c r="G13" s="4"/>
      <c r="H13" s="8">
        <f t="shared" si="0"/>
        <v>43.842499999999994</v>
      </c>
      <c r="I13" s="9"/>
      <c r="J13" s="5"/>
      <c r="K13" s="3"/>
      <c r="L13" s="4"/>
      <c r="M13" s="5"/>
      <c r="N13" s="8">
        <f t="shared" si="1"/>
        <v>43.842499999999994</v>
      </c>
      <c r="O13" s="9"/>
      <c r="P13" s="3"/>
      <c r="Q13" s="4"/>
      <c r="R13" s="5"/>
    </row>
    <row r="14" spans="1:18">
      <c r="A14" s="12">
        <v>41121</v>
      </c>
      <c r="B14" s="30" t="s">
        <v>14</v>
      </c>
      <c r="C14" s="29"/>
      <c r="D14" s="30" t="s">
        <v>32</v>
      </c>
      <c r="E14" s="29"/>
      <c r="F14" s="30">
        <v>182</v>
      </c>
      <c r="G14" s="29"/>
      <c r="H14" s="8">
        <f t="shared" si="0"/>
        <v>86.45</v>
      </c>
      <c r="I14" s="9"/>
      <c r="J14" s="5"/>
      <c r="K14" s="30"/>
      <c r="L14" s="27"/>
      <c r="M14" s="4"/>
      <c r="N14" s="8">
        <f t="shared" si="1"/>
        <v>86.45</v>
      </c>
      <c r="O14" s="9"/>
      <c r="P14" s="30">
        <v>50.83</v>
      </c>
      <c r="Q14" s="27"/>
      <c r="R14" s="4"/>
    </row>
    <row r="15" spans="1:18">
      <c r="A15" s="12">
        <v>41123</v>
      </c>
      <c r="B15" s="30" t="s">
        <v>27</v>
      </c>
      <c r="C15" s="29"/>
      <c r="D15" s="30" t="s">
        <v>30</v>
      </c>
      <c r="E15" s="29"/>
      <c r="F15" s="3">
        <v>56.3</v>
      </c>
      <c r="G15" s="4"/>
      <c r="H15" s="8">
        <f t="shared" si="0"/>
        <v>26.742499999999996</v>
      </c>
      <c r="I15" s="9"/>
      <c r="J15" s="5"/>
      <c r="K15" s="3" t="s">
        <v>11</v>
      </c>
      <c r="L15" s="4"/>
      <c r="M15" s="5">
        <v>18.54</v>
      </c>
      <c r="N15" s="8">
        <f t="shared" si="1"/>
        <v>45.282499999999999</v>
      </c>
      <c r="O15" s="9"/>
      <c r="P15" s="30"/>
      <c r="Q15" s="27"/>
      <c r="R15" s="4"/>
    </row>
    <row r="16" spans="1:18" ht="15" customHeight="1">
      <c r="A16" s="12"/>
      <c r="B16" s="30"/>
      <c r="C16" s="29"/>
      <c r="D16" s="30"/>
      <c r="E16" s="29"/>
      <c r="F16" s="30"/>
      <c r="G16" s="29"/>
      <c r="H16" s="8">
        <f t="shared" si="0"/>
        <v>0</v>
      </c>
      <c r="I16" s="9"/>
      <c r="J16" s="5"/>
      <c r="K16" s="30"/>
      <c r="L16" s="27"/>
      <c r="M16" s="4"/>
      <c r="N16" s="8">
        <f t="shared" si="1"/>
        <v>0</v>
      </c>
      <c r="O16" s="9"/>
      <c r="P16" s="30">
        <v>76</v>
      </c>
      <c r="Q16" s="27"/>
      <c r="R16" s="4"/>
    </row>
    <row r="17" spans="1:18" ht="15" customHeight="1">
      <c r="A17" s="36"/>
      <c r="B17" s="27"/>
      <c r="C17" s="27"/>
      <c r="D17" s="27"/>
      <c r="E17" s="29"/>
      <c r="F17" s="30">
        <f>SUM(F7:F16)</f>
        <v>618.29999999999995</v>
      </c>
      <c r="G17" s="29"/>
      <c r="H17" s="30">
        <f>SUM(H7:H16)</f>
        <v>293.6925</v>
      </c>
      <c r="I17" s="27"/>
      <c r="J17" s="4"/>
      <c r="K17" s="30"/>
      <c r="L17" s="27"/>
      <c r="M17" s="4">
        <f>SUM(M7:M16)</f>
        <v>18.54</v>
      </c>
      <c r="N17" s="37">
        <f>SUM(N7:N16)</f>
        <v>333.4325</v>
      </c>
      <c r="O17" s="27"/>
      <c r="P17" s="27"/>
      <c r="Q17" s="27"/>
      <c r="R17" s="4"/>
    </row>
    <row r="18" spans="1:18" ht="12.75">
      <c r="A18" s="38" t="s">
        <v>33</v>
      </c>
      <c r="B18" s="39"/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40"/>
      <c r="N18" s="34"/>
      <c r="O18" s="27"/>
      <c r="P18" s="27"/>
      <c r="Q18" s="29"/>
      <c r="R18" s="32"/>
    </row>
    <row r="19" spans="1:18" ht="12.75">
      <c r="A19" s="41" t="s">
        <v>17</v>
      </c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27"/>
      <c r="O19" s="27"/>
      <c r="P19" s="27"/>
      <c r="Q19" s="27"/>
      <c r="R19" s="33"/>
    </row>
    <row r="20" spans="1:18">
      <c r="A20" s="31" t="s">
        <v>1</v>
      </c>
      <c r="B20" s="27"/>
      <c r="C20" s="27"/>
      <c r="D20" s="29"/>
      <c r="E20" s="28" t="s">
        <v>24</v>
      </c>
      <c r="F20" s="27"/>
      <c r="G20" s="27"/>
      <c r="H20" s="27"/>
      <c r="I20" s="27"/>
      <c r="J20" s="27"/>
      <c r="K20" s="27"/>
      <c r="L20" s="27"/>
      <c r="M20" s="29"/>
      <c r="N20" s="30"/>
      <c r="O20" s="27"/>
      <c r="P20" s="27"/>
      <c r="Q20" s="27"/>
      <c r="R20" s="11"/>
    </row>
  </sheetData>
  <mergeCells count="76">
    <mergeCell ref="A18:M18"/>
    <mergeCell ref="N18:Q19"/>
    <mergeCell ref="R18:R19"/>
    <mergeCell ref="A19:M19"/>
    <mergeCell ref="A20:D20"/>
    <mergeCell ref="E20:M20"/>
    <mergeCell ref="N20:Q20"/>
    <mergeCell ref="A17:E17"/>
    <mergeCell ref="F17:G17"/>
    <mergeCell ref="H17:I17"/>
    <mergeCell ref="K17:L17"/>
    <mergeCell ref="N17:Q17"/>
    <mergeCell ref="P14:Q14"/>
    <mergeCell ref="B15:C15"/>
    <mergeCell ref="D15:E15"/>
    <mergeCell ref="P15:Q15"/>
    <mergeCell ref="B16:C16"/>
    <mergeCell ref="D16:E16"/>
    <mergeCell ref="F16:G16"/>
    <mergeCell ref="K16:L16"/>
    <mergeCell ref="P16:Q16"/>
    <mergeCell ref="B13:C13"/>
    <mergeCell ref="B14:C14"/>
    <mergeCell ref="D14:E14"/>
    <mergeCell ref="F14:G14"/>
    <mergeCell ref="K14:L14"/>
    <mergeCell ref="B12:C12"/>
    <mergeCell ref="D12:E12"/>
    <mergeCell ref="F12:G12"/>
    <mergeCell ref="K12:L12"/>
    <mergeCell ref="P12:Q12"/>
    <mergeCell ref="B10:C10"/>
    <mergeCell ref="D10:E10"/>
    <mergeCell ref="P10:Q10"/>
    <mergeCell ref="B11:C11"/>
    <mergeCell ref="D11:E11"/>
    <mergeCell ref="F11:G11"/>
    <mergeCell ref="K11:L11"/>
    <mergeCell ref="P11:Q11"/>
    <mergeCell ref="B8:C8"/>
    <mergeCell ref="D8:E8"/>
    <mergeCell ref="F8:G8"/>
    <mergeCell ref="P8:Q8"/>
    <mergeCell ref="B9:C9"/>
    <mergeCell ref="D9:E9"/>
    <mergeCell ref="F9:G9"/>
    <mergeCell ref="K9:L9"/>
    <mergeCell ref="P9:Q9"/>
    <mergeCell ref="R5:R6"/>
    <mergeCell ref="B7:C7"/>
    <mergeCell ref="D7:E7"/>
    <mergeCell ref="F7:G7"/>
    <mergeCell ref="K7:L7"/>
    <mergeCell ref="P7:Q7"/>
    <mergeCell ref="A4:J4"/>
    <mergeCell ref="K4:M4"/>
    <mergeCell ref="N4:Q4"/>
    <mergeCell ref="A5:A6"/>
    <mergeCell ref="B5:C6"/>
    <mergeCell ref="D5:E6"/>
    <mergeCell ref="F5:G6"/>
    <mergeCell ref="H5:I6"/>
    <mergeCell ref="J5:J6"/>
    <mergeCell ref="K5:L6"/>
    <mergeCell ref="M5:M6"/>
    <mergeCell ref="N5:Q6"/>
    <mergeCell ref="A3:B3"/>
    <mergeCell ref="C3:H3"/>
    <mergeCell ref="I3:J3"/>
    <mergeCell ref="L3:N3"/>
    <mergeCell ref="O3:Q3"/>
    <mergeCell ref="A1:Q1"/>
    <mergeCell ref="A2:F2"/>
    <mergeCell ref="G2:H2"/>
    <mergeCell ref="I2:J2"/>
    <mergeCell ref="L2:N2"/>
  </mergeCells>
  <pageMargins left="0.75" right="0.75" top="1" bottom="1" header="0.5" footer="0.5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>
  <dimension ref="A1:R20"/>
  <sheetViews>
    <sheetView workbookViewId="0">
      <selection sqref="A1:Q1"/>
    </sheetView>
  </sheetViews>
  <sheetFormatPr defaultColWidth="17.140625" defaultRowHeight="12.75" customHeight="1"/>
  <cols>
    <col min="1" max="1" width="12.28515625" customWidth="1"/>
    <col min="2" max="4" width="9.140625" customWidth="1"/>
    <col min="5" max="5" width="19.140625" customWidth="1"/>
    <col min="6" max="6" width="9.140625" customWidth="1"/>
    <col min="7" max="7" width="0.28515625" customWidth="1"/>
    <col min="8" max="8" width="8.85546875" customWidth="1"/>
    <col min="9" max="9" width="9.140625" hidden="1" customWidth="1"/>
    <col min="10" max="10" width="9.140625" customWidth="1"/>
    <col min="11" max="11" width="16.140625" customWidth="1"/>
    <col min="12" max="12" width="9.140625" hidden="1" customWidth="1"/>
    <col min="13" max="13" width="9.140625" customWidth="1"/>
    <col min="14" max="14" width="12.42578125" customWidth="1"/>
    <col min="15" max="15" width="0.42578125" customWidth="1"/>
    <col min="16" max="17" width="9.140625" hidden="1" customWidth="1"/>
    <col min="18" max="18" width="3.7109375" customWidth="1"/>
  </cols>
  <sheetData>
    <row r="1" spans="1:18">
      <c r="A1" s="26" t="s">
        <v>36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</row>
    <row r="2" spans="1:18" ht="15">
      <c r="A2" s="28" t="s">
        <v>9</v>
      </c>
      <c r="B2" s="27"/>
      <c r="C2" s="27"/>
      <c r="D2" s="27"/>
      <c r="E2" s="27"/>
      <c r="F2" s="29"/>
      <c r="G2" s="30"/>
      <c r="H2" s="29"/>
      <c r="I2" s="30"/>
      <c r="J2" s="27"/>
      <c r="K2" s="4"/>
      <c r="L2" s="30"/>
      <c r="M2" s="27"/>
      <c r="N2" s="27"/>
      <c r="O2" s="4"/>
      <c r="P2" s="5"/>
      <c r="Q2" s="3"/>
      <c r="R2" s="6"/>
    </row>
    <row r="3" spans="1:18" ht="15">
      <c r="A3" s="28" t="s">
        <v>25</v>
      </c>
      <c r="B3" s="29"/>
      <c r="C3" s="28" t="s">
        <v>20</v>
      </c>
      <c r="D3" s="27"/>
      <c r="E3" s="27"/>
      <c r="F3" s="27"/>
      <c r="G3" s="27"/>
      <c r="H3" s="29"/>
      <c r="I3" s="30"/>
      <c r="J3" s="27"/>
      <c r="K3" s="4"/>
      <c r="L3" s="30"/>
      <c r="M3" s="27"/>
      <c r="N3" s="29"/>
      <c r="O3" s="28" t="s">
        <v>3</v>
      </c>
      <c r="P3" s="27"/>
      <c r="Q3" s="27"/>
      <c r="R3" s="4"/>
    </row>
    <row r="4" spans="1:18" ht="15">
      <c r="A4" s="31" t="s">
        <v>19</v>
      </c>
      <c r="B4" s="27"/>
      <c r="C4" s="27"/>
      <c r="D4" s="27"/>
      <c r="E4" s="27"/>
      <c r="F4" s="27"/>
      <c r="G4" s="27"/>
      <c r="H4" s="27"/>
      <c r="I4" s="27"/>
      <c r="J4" s="29"/>
      <c r="K4" s="31" t="s">
        <v>35</v>
      </c>
      <c r="L4" s="27"/>
      <c r="M4" s="29"/>
      <c r="N4" s="30"/>
      <c r="O4" s="27"/>
      <c r="P4" s="27"/>
      <c r="Q4" s="27"/>
      <c r="R4" s="4"/>
    </row>
    <row r="5" spans="1:18">
      <c r="A5" s="32" t="s">
        <v>12</v>
      </c>
      <c r="B5" s="34" t="s">
        <v>8</v>
      </c>
      <c r="C5" s="29"/>
      <c r="D5" s="34" t="s">
        <v>31</v>
      </c>
      <c r="E5" s="29"/>
      <c r="F5" s="34" t="s">
        <v>26</v>
      </c>
      <c r="G5" s="29"/>
      <c r="H5" s="34" t="s">
        <v>23</v>
      </c>
      <c r="I5" s="29"/>
      <c r="J5" s="32" t="s">
        <v>10</v>
      </c>
      <c r="K5" s="34" t="s">
        <v>0</v>
      </c>
      <c r="L5" s="29"/>
      <c r="M5" s="32" t="s">
        <v>23</v>
      </c>
      <c r="N5" s="35" t="s">
        <v>6</v>
      </c>
      <c r="O5" s="27"/>
      <c r="P5" s="27"/>
      <c r="Q5" s="29"/>
      <c r="R5" s="32" t="s">
        <v>22</v>
      </c>
    </row>
    <row r="6" spans="1:18">
      <c r="A6" s="33"/>
      <c r="B6" s="27"/>
      <c r="C6" s="27"/>
      <c r="D6" s="27"/>
      <c r="E6" s="27"/>
      <c r="F6" s="27"/>
      <c r="G6" s="27"/>
      <c r="H6" s="27"/>
      <c r="I6" s="27"/>
      <c r="J6" s="33"/>
      <c r="K6" s="27"/>
      <c r="L6" s="27"/>
      <c r="M6" s="33"/>
      <c r="N6" s="27"/>
      <c r="O6" s="27"/>
      <c r="P6" s="27"/>
      <c r="Q6" s="27"/>
      <c r="R6" s="33"/>
    </row>
    <row r="7" spans="1:18" ht="15">
      <c r="A7" s="7">
        <v>41108</v>
      </c>
      <c r="B7" s="30" t="s">
        <v>5</v>
      </c>
      <c r="C7" s="29"/>
      <c r="D7" s="30" t="s">
        <v>29</v>
      </c>
      <c r="E7" s="29"/>
      <c r="F7" s="30">
        <v>13.3</v>
      </c>
      <c r="G7" s="29"/>
      <c r="H7" s="8">
        <f t="shared" ref="H7:H16" si="0">F7*0.475</f>
        <v>6.3174999999999999</v>
      </c>
      <c r="I7" s="9"/>
      <c r="J7" s="10"/>
      <c r="K7" s="30"/>
      <c r="L7" s="27"/>
      <c r="M7" s="11"/>
      <c r="N7" s="8">
        <f t="shared" ref="N7:N16" si="1">(M7+J7)+H7</f>
        <v>6.3174999999999999</v>
      </c>
      <c r="O7" s="9"/>
      <c r="P7" s="30">
        <v>74.099999999999994</v>
      </c>
      <c r="Q7" s="27"/>
      <c r="R7" s="11"/>
    </row>
    <row r="8" spans="1:18" ht="15">
      <c r="A8" s="12">
        <v>41109</v>
      </c>
      <c r="B8" s="30" t="s">
        <v>34</v>
      </c>
      <c r="C8" s="29"/>
      <c r="D8" s="30" t="s">
        <v>18</v>
      </c>
      <c r="E8" s="29"/>
      <c r="F8" s="30">
        <v>66.099999999999994</v>
      </c>
      <c r="G8" s="29"/>
      <c r="H8" s="8">
        <f t="shared" si="0"/>
        <v>31.397499999999997</v>
      </c>
      <c r="I8" s="9"/>
      <c r="J8" s="5"/>
      <c r="K8" s="13"/>
      <c r="L8" s="1"/>
      <c r="M8" s="4"/>
      <c r="N8" s="8">
        <f t="shared" si="1"/>
        <v>31.397499999999997</v>
      </c>
      <c r="O8" s="9"/>
      <c r="P8" s="30">
        <v>116.85</v>
      </c>
      <c r="Q8" s="27"/>
      <c r="R8" s="4"/>
    </row>
    <row r="9" spans="1:18" ht="15">
      <c r="A9" s="12">
        <v>41110</v>
      </c>
      <c r="B9" s="30" t="s">
        <v>34</v>
      </c>
      <c r="C9" s="29"/>
      <c r="D9" s="30" t="s">
        <v>18</v>
      </c>
      <c r="E9" s="29"/>
      <c r="F9" s="30">
        <v>55</v>
      </c>
      <c r="G9" s="29"/>
      <c r="H9" s="8">
        <f t="shared" si="0"/>
        <v>26.125</v>
      </c>
      <c r="I9" s="9"/>
      <c r="J9" s="5"/>
      <c r="K9" s="30"/>
      <c r="L9" s="27"/>
      <c r="M9" s="4"/>
      <c r="N9" s="8">
        <f t="shared" si="1"/>
        <v>26.125</v>
      </c>
      <c r="O9" s="9"/>
      <c r="P9" s="30">
        <v>28.2</v>
      </c>
      <c r="Q9" s="27"/>
      <c r="R9" s="4"/>
    </row>
    <row r="10" spans="1:18" ht="15">
      <c r="A10" s="12">
        <v>41114</v>
      </c>
      <c r="B10" s="30" t="s">
        <v>15</v>
      </c>
      <c r="C10" s="29"/>
      <c r="D10" s="30" t="s">
        <v>18</v>
      </c>
      <c r="E10" s="29"/>
      <c r="F10" s="3">
        <v>60.6</v>
      </c>
      <c r="G10" s="4"/>
      <c r="H10" s="8">
        <f t="shared" si="0"/>
        <v>28.785</v>
      </c>
      <c r="I10" s="9"/>
      <c r="J10" s="5"/>
      <c r="K10" s="3"/>
      <c r="L10" s="4"/>
      <c r="M10" s="5"/>
      <c r="N10" s="8">
        <f t="shared" si="1"/>
        <v>28.785</v>
      </c>
      <c r="O10" s="9"/>
      <c r="P10" s="30"/>
      <c r="Q10" s="27"/>
      <c r="R10" s="4"/>
    </row>
    <row r="11" spans="1:18" ht="15">
      <c r="A11" s="12">
        <v>41115</v>
      </c>
      <c r="B11" s="30" t="s">
        <v>2</v>
      </c>
      <c r="C11" s="29"/>
      <c r="D11" s="30" t="s">
        <v>30</v>
      </c>
      <c r="E11" s="29"/>
      <c r="F11" s="30">
        <v>65.3</v>
      </c>
      <c r="G11" s="29"/>
      <c r="H11" s="8">
        <f t="shared" si="0"/>
        <v>31.017499999999998</v>
      </c>
      <c r="I11" s="9"/>
      <c r="J11" s="5">
        <v>4.2</v>
      </c>
      <c r="K11" s="30"/>
      <c r="L11" s="27"/>
      <c r="M11" s="4"/>
      <c r="N11" s="8">
        <f t="shared" si="1"/>
        <v>35.217500000000001</v>
      </c>
      <c r="O11" s="9"/>
      <c r="P11" s="30">
        <v>37.53</v>
      </c>
      <c r="Q11" s="27"/>
      <c r="R11" s="4"/>
    </row>
    <row r="12" spans="1:18" ht="15">
      <c r="A12" s="12">
        <v>41117</v>
      </c>
      <c r="B12" s="30" t="s">
        <v>16</v>
      </c>
      <c r="C12" s="29"/>
      <c r="D12" s="30" t="s">
        <v>21</v>
      </c>
      <c r="E12" s="29"/>
      <c r="F12" s="30">
        <v>27.4</v>
      </c>
      <c r="G12" s="29"/>
      <c r="H12" s="8">
        <f t="shared" si="0"/>
        <v>13.014999999999999</v>
      </c>
      <c r="I12" s="9"/>
      <c r="J12" s="5">
        <v>17</v>
      </c>
      <c r="K12" s="30"/>
      <c r="L12" s="27"/>
      <c r="M12" s="4"/>
      <c r="N12" s="8">
        <f t="shared" si="1"/>
        <v>30.015000000000001</v>
      </c>
      <c r="O12" s="9"/>
      <c r="P12" s="30">
        <v>83.13</v>
      </c>
      <c r="Q12" s="27"/>
      <c r="R12" s="4"/>
    </row>
    <row r="13" spans="1:18" ht="30">
      <c r="A13" s="12">
        <v>41120</v>
      </c>
      <c r="B13" s="30" t="s">
        <v>4</v>
      </c>
      <c r="C13" s="29"/>
      <c r="D13" s="3"/>
      <c r="E13" s="4" t="s">
        <v>28</v>
      </c>
      <c r="F13" s="3">
        <v>92.3</v>
      </c>
      <c r="G13" s="4"/>
      <c r="H13" s="8">
        <f t="shared" si="0"/>
        <v>43.842499999999994</v>
      </c>
      <c r="I13" s="9"/>
      <c r="J13" s="5"/>
      <c r="K13" s="3"/>
      <c r="L13" s="4"/>
      <c r="M13" s="5"/>
      <c r="N13" s="8">
        <f t="shared" si="1"/>
        <v>43.842499999999994</v>
      </c>
      <c r="O13" s="9"/>
      <c r="P13" s="3"/>
      <c r="Q13" s="4"/>
      <c r="R13" s="5"/>
    </row>
    <row r="14" spans="1:18" ht="15">
      <c r="A14" s="12">
        <v>41121</v>
      </c>
      <c r="B14" s="30" t="s">
        <v>14</v>
      </c>
      <c r="C14" s="29"/>
      <c r="D14" s="30" t="s">
        <v>32</v>
      </c>
      <c r="E14" s="29"/>
      <c r="F14" s="30">
        <v>182</v>
      </c>
      <c r="G14" s="29"/>
      <c r="H14" s="8">
        <f t="shared" si="0"/>
        <v>86.45</v>
      </c>
      <c r="I14" s="9"/>
      <c r="J14" s="5"/>
      <c r="K14" s="30"/>
      <c r="L14" s="27"/>
      <c r="M14" s="4"/>
      <c r="N14" s="8">
        <f t="shared" si="1"/>
        <v>86.45</v>
      </c>
      <c r="O14" s="9"/>
      <c r="P14" s="30">
        <v>50.83</v>
      </c>
      <c r="Q14" s="27"/>
      <c r="R14" s="4"/>
    </row>
    <row r="15" spans="1:18" ht="15">
      <c r="A15" s="12">
        <v>41123</v>
      </c>
      <c r="B15" s="30" t="s">
        <v>27</v>
      </c>
      <c r="C15" s="29"/>
      <c r="D15" s="30" t="s">
        <v>30</v>
      </c>
      <c r="E15" s="29"/>
      <c r="F15" s="3">
        <v>56.3</v>
      </c>
      <c r="G15" s="4"/>
      <c r="H15" s="8">
        <f t="shared" si="0"/>
        <v>26.742499999999996</v>
      </c>
      <c r="I15" s="9"/>
      <c r="J15" s="5"/>
      <c r="K15" s="3" t="s">
        <v>11</v>
      </c>
      <c r="L15" s="4"/>
      <c r="M15" s="5">
        <v>18.54</v>
      </c>
      <c r="N15" s="8">
        <f t="shared" si="1"/>
        <v>45.282499999999999</v>
      </c>
      <c r="O15" s="9"/>
      <c r="P15" s="30"/>
      <c r="Q15" s="27"/>
      <c r="R15" s="4"/>
    </row>
    <row r="16" spans="1:18" ht="15">
      <c r="A16" s="12"/>
      <c r="B16" s="30"/>
      <c r="C16" s="29"/>
      <c r="D16" s="30"/>
      <c r="E16" s="29"/>
      <c r="F16" s="30"/>
      <c r="G16" s="29"/>
      <c r="H16" s="8">
        <f t="shared" si="0"/>
        <v>0</v>
      </c>
      <c r="I16" s="9"/>
      <c r="J16" s="5"/>
      <c r="K16" s="30"/>
      <c r="L16" s="27"/>
      <c r="M16" s="4"/>
      <c r="N16" s="8">
        <f t="shared" si="1"/>
        <v>0</v>
      </c>
      <c r="O16" s="9"/>
      <c r="P16" s="30">
        <v>76</v>
      </c>
      <c r="Q16" s="27"/>
      <c r="R16" s="4"/>
    </row>
    <row r="17" spans="1:18" ht="15">
      <c r="A17" s="36"/>
      <c r="B17" s="27"/>
      <c r="C17" s="27"/>
      <c r="D17" s="27"/>
      <c r="E17" s="29"/>
      <c r="F17" s="30">
        <f>SUM(F7:F16)</f>
        <v>618.29999999999995</v>
      </c>
      <c r="G17" s="29"/>
      <c r="H17" s="30">
        <f>SUM(H7:H16)</f>
        <v>293.6925</v>
      </c>
      <c r="I17" s="27"/>
      <c r="J17" s="4"/>
      <c r="K17" s="30"/>
      <c r="L17" s="27"/>
      <c r="M17" s="4">
        <f>SUM(M7:M16)</f>
        <v>18.54</v>
      </c>
      <c r="N17" s="37">
        <f>SUM(N7:N16)</f>
        <v>333.4325</v>
      </c>
      <c r="O17" s="27"/>
      <c r="P17" s="27"/>
      <c r="Q17" s="27"/>
      <c r="R17" s="4"/>
    </row>
    <row r="18" spans="1:18">
      <c r="A18" s="38" t="s">
        <v>33</v>
      </c>
      <c r="B18" s="39"/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40"/>
      <c r="N18" s="34"/>
      <c r="O18" s="27"/>
      <c r="P18" s="27"/>
      <c r="Q18" s="29"/>
      <c r="R18" s="32"/>
    </row>
    <row r="19" spans="1:18">
      <c r="A19" s="41" t="s">
        <v>17</v>
      </c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27"/>
      <c r="O19" s="27"/>
      <c r="P19" s="27"/>
      <c r="Q19" s="27"/>
      <c r="R19" s="33"/>
    </row>
    <row r="20" spans="1:18" ht="15">
      <c r="A20" s="31" t="s">
        <v>1</v>
      </c>
      <c r="B20" s="27"/>
      <c r="C20" s="27"/>
      <c r="D20" s="29"/>
      <c r="E20" s="28" t="s">
        <v>24</v>
      </c>
      <c r="F20" s="27"/>
      <c r="G20" s="27"/>
      <c r="H20" s="27"/>
      <c r="I20" s="27"/>
      <c r="J20" s="27"/>
      <c r="K20" s="27"/>
      <c r="L20" s="27"/>
      <c r="M20" s="29"/>
      <c r="N20" s="30"/>
      <c r="O20" s="27"/>
      <c r="P20" s="27"/>
      <c r="Q20" s="27"/>
      <c r="R20" s="11"/>
    </row>
  </sheetData>
  <mergeCells count="76">
    <mergeCell ref="A18:M18"/>
    <mergeCell ref="N18:Q19"/>
    <mergeCell ref="R18:R19"/>
    <mergeCell ref="A19:M19"/>
    <mergeCell ref="A20:D20"/>
    <mergeCell ref="E20:M20"/>
    <mergeCell ref="N20:Q20"/>
    <mergeCell ref="A17:E17"/>
    <mergeCell ref="F17:G17"/>
    <mergeCell ref="H17:I17"/>
    <mergeCell ref="K17:L17"/>
    <mergeCell ref="N17:Q17"/>
    <mergeCell ref="P14:Q14"/>
    <mergeCell ref="B15:C15"/>
    <mergeCell ref="D15:E15"/>
    <mergeCell ref="P15:Q15"/>
    <mergeCell ref="B16:C16"/>
    <mergeCell ref="D16:E16"/>
    <mergeCell ref="F16:G16"/>
    <mergeCell ref="K16:L16"/>
    <mergeCell ref="P16:Q16"/>
    <mergeCell ref="B13:C13"/>
    <mergeCell ref="B14:C14"/>
    <mergeCell ref="D14:E14"/>
    <mergeCell ref="F14:G14"/>
    <mergeCell ref="K14:L14"/>
    <mergeCell ref="B12:C12"/>
    <mergeCell ref="D12:E12"/>
    <mergeCell ref="F12:G12"/>
    <mergeCell ref="K12:L12"/>
    <mergeCell ref="P12:Q12"/>
    <mergeCell ref="B10:C10"/>
    <mergeCell ref="D10:E10"/>
    <mergeCell ref="P10:Q10"/>
    <mergeCell ref="B11:C11"/>
    <mergeCell ref="D11:E11"/>
    <mergeCell ref="F11:G11"/>
    <mergeCell ref="K11:L11"/>
    <mergeCell ref="P11:Q11"/>
    <mergeCell ref="B8:C8"/>
    <mergeCell ref="D8:E8"/>
    <mergeCell ref="F8:G8"/>
    <mergeCell ref="P8:Q8"/>
    <mergeCell ref="B9:C9"/>
    <mergeCell ref="D9:E9"/>
    <mergeCell ref="F9:G9"/>
    <mergeCell ref="K9:L9"/>
    <mergeCell ref="P9:Q9"/>
    <mergeCell ref="R5:R6"/>
    <mergeCell ref="B7:C7"/>
    <mergeCell ref="D7:E7"/>
    <mergeCell ref="F7:G7"/>
    <mergeCell ref="K7:L7"/>
    <mergeCell ref="P7:Q7"/>
    <mergeCell ref="A4:J4"/>
    <mergeCell ref="K4:M4"/>
    <mergeCell ref="N4:Q4"/>
    <mergeCell ref="A5:A6"/>
    <mergeCell ref="B5:C6"/>
    <mergeCell ref="D5:E6"/>
    <mergeCell ref="F5:G6"/>
    <mergeCell ref="H5:I6"/>
    <mergeCell ref="J5:J6"/>
    <mergeCell ref="K5:L6"/>
    <mergeCell ref="M5:M6"/>
    <mergeCell ref="N5:Q6"/>
    <mergeCell ref="A3:B3"/>
    <mergeCell ref="C3:H3"/>
    <mergeCell ref="I3:J3"/>
    <mergeCell ref="L3:N3"/>
    <mergeCell ref="O3:Q3"/>
    <mergeCell ref="A1:Q1"/>
    <mergeCell ref="A2:F2"/>
    <mergeCell ref="G2:H2"/>
    <mergeCell ref="I2:J2"/>
    <mergeCell ref="L2:N2"/>
  </mergeCells>
  <pageMargins left="0.75" right="0.75" top="1" bottom="1" header="0.5" footer="0.5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>
  <dimension ref="A1:R20"/>
  <sheetViews>
    <sheetView workbookViewId="0">
      <selection sqref="A1:Q1"/>
    </sheetView>
  </sheetViews>
  <sheetFormatPr defaultColWidth="17.140625" defaultRowHeight="12.75" customHeight="1"/>
  <cols>
    <col min="1" max="1" width="12.28515625" customWidth="1"/>
    <col min="2" max="4" width="9.140625" customWidth="1"/>
    <col min="5" max="5" width="19.140625" customWidth="1"/>
    <col min="6" max="6" width="9.140625" customWidth="1"/>
    <col min="7" max="7" width="0.28515625" customWidth="1"/>
    <col min="8" max="8" width="8.85546875" customWidth="1"/>
    <col min="9" max="9" width="9.140625" hidden="1" customWidth="1"/>
    <col min="10" max="10" width="9.140625" customWidth="1"/>
    <col min="11" max="11" width="16.140625" customWidth="1"/>
    <col min="12" max="12" width="9.140625" hidden="1" customWidth="1"/>
    <col min="13" max="13" width="9.140625" customWidth="1"/>
    <col min="14" max="14" width="12.42578125" customWidth="1"/>
    <col min="15" max="15" width="0.42578125" customWidth="1"/>
    <col min="16" max="17" width="9.140625" hidden="1" customWidth="1"/>
    <col min="18" max="18" width="3.7109375" customWidth="1"/>
  </cols>
  <sheetData>
    <row r="1" spans="1:18">
      <c r="A1" s="26" t="s">
        <v>36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</row>
    <row r="2" spans="1:18" ht="15">
      <c r="A2" s="28" t="s">
        <v>9</v>
      </c>
      <c r="B2" s="27"/>
      <c r="C2" s="27"/>
      <c r="D2" s="27"/>
      <c r="E2" s="27"/>
      <c r="F2" s="29"/>
      <c r="G2" s="30"/>
      <c r="H2" s="29"/>
      <c r="I2" s="30"/>
      <c r="J2" s="27"/>
      <c r="K2" s="4"/>
      <c r="L2" s="30"/>
      <c r="M2" s="27"/>
      <c r="N2" s="27"/>
      <c r="O2" s="4"/>
      <c r="P2" s="5"/>
      <c r="Q2" s="3"/>
      <c r="R2" s="6"/>
    </row>
    <row r="3" spans="1:18" ht="15">
      <c r="A3" s="28" t="s">
        <v>25</v>
      </c>
      <c r="B3" s="29"/>
      <c r="C3" s="28" t="s">
        <v>20</v>
      </c>
      <c r="D3" s="27"/>
      <c r="E3" s="27"/>
      <c r="F3" s="27"/>
      <c r="G3" s="27"/>
      <c r="H3" s="29"/>
      <c r="I3" s="30"/>
      <c r="J3" s="27"/>
      <c r="K3" s="4"/>
      <c r="L3" s="30"/>
      <c r="M3" s="27"/>
      <c r="N3" s="29"/>
      <c r="O3" s="28" t="s">
        <v>3</v>
      </c>
      <c r="P3" s="27"/>
      <c r="Q3" s="27"/>
      <c r="R3" s="4"/>
    </row>
    <row r="4" spans="1:18" ht="15">
      <c r="A4" s="31" t="s">
        <v>19</v>
      </c>
      <c r="B4" s="27"/>
      <c r="C4" s="27"/>
      <c r="D4" s="27"/>
      <c r="E4" s="27"/>
      <c r="F4" s="27"/>
      <c r="G4" s="27"/>
      <c r="H4" s="27"/>
      <c r="I4" s="27"/>
      <c r="J4" s="29"/>
      <c r="K4" s="31" t="s">
        <v>35</v>
      </c>
      <c r="L4" s="27"/>
      <c r="M4" s="29"/>
      <c r="N4" s="30"/>
      <c r="O4" s="27"/>
      <c r="P4" s="27"/>
      <c r="Q4" s="27"/>
      <c r="R4" s="4"/>
    </row>
    <row r="5" spans="1:18">
      <c r="A5" s="32" t="s">
        <v>12</v>
      </c>
      <c r="B5" s="34" t="s">
        <v>8</v>
      </c>
      <c r="C5" s="29"/>
      <c r="D5" s="34" t="s">
        <v>31</v>
      </c>
      <c r="E5" s="29"/>
      <c r="F5" s="34" t="s">
        <v>26</v>
      </c>
      <c r="G5" s="29"/>
      <c r="H5" s="34" t="s">
        <v>23</v>
      </c>
      <c r="I5" s="29"/>
      <c r="J5" s="32" t="s">
        <v>10</v>
      </c>
      <c r="K5" s="34" t="s">
        <v>0</v>
      </c>
      <c r="L5" s="29"/>
      <c r="M5" s="32" t="s">
        <v>23</v>
      </c>
      <c r="N5" s="35" t="s">
        <v>6</v>
      </c>
      <c r="O5" s="27"/>
      <c r="P5" s="27"/>
      <c r="Q5" s="29"/>
      <c r="R5" s="32" t="s">
        <v>22</v>
      </c>
    </row>
    <row r="6" spans="1:18">
      <c r="A6" s="33"/>
      <c r="B6" s="27"/>
      <c r="C6" s="27"/>
      <c r="D6" s="27"/>
      <c r="E6" s="27"/>
      <c r="F6" s="27"/>
      <c r="G6" s="27"/>
      <c r="H6" s="27"/>
      <c r="I6" s="27"/>
      <c r="J6" s="33"/>
      <c r="K6" s="27"/>
      <c r="L6" s="27"/>
      <c r="M6" s="33"/>
      <c r="N6" s="27"/>
      <c r="O6" s="27"/>
      <c r="P6" s="27"/>
      <c r="Q6" s="27"/>
      <c r="R6" s="33"/>
    </row>
    <row r="7" spans="1:18" ht="15">
      <c r="A7" s="7">
        <v>41108</v>
      </c>
      <c r="B7" s="30" t="s">
        <v>5</v>
      </c>
      <c r="C7" s="29"/>
      <c r="D7" s="30" t="s">
        <v>29</v>
      </c>
      <c r="E7" s="29"/>
      <c r="F7" s="30">
        <v>13.3</v>
      </c>
      <c r="G7" s="29"/>
      <c r="H7" s="8">
        <f t="shared" ref="H7:H16" si="0">F7*0.475</f>
        <v>6.3174999999999999</v>
      </c>
      <c r="I7" s="9"/>
      <c r="J7" s="10"/>
      <c r="K7" s="30"/>
      <c r="L7" s="27"/>
      <c r="M7" s="11"/>
      <c r="N7" s="8">
        <f t="shared" ref="N7:N16" si="1">(M7+J7)+H7</f>
        <v>6.3174999999999999</v>
      </c>
      <c r="O7" s="9"/>
      <c r="P7" s="30">
        <v>74.099999999999994</v>
      </c>
      <c r="Q7" s="27"/>
      <c r="R7" s="11"/>
    </row>
    <row r="8" spans="1:18" ht="15">
      <c r="A8" s="12">
        <v>41109</v>
      </c>
      <c r="B8" s="30" t="s">
        <v>34</v>
      </c>
      <c r="C8" s="29"/>
      <c r="D8" s="30" t="s">
        <v>18</v>
      </c>
      <c r="E8" s="29"/>
      <c r="F8" s="30">
        <v>66.099999999999994</v>
      </c>
      <c r="G8" s="29"/>
      <c r="H8" s="8">
        <f t="shared" si="0"/>
        <v>31.397499999999997</v>
      </c>
      <c r="I8" s="9"/>
      <c r="J8" s="5"/>
      <c r="K8" s="13"/>
      <c r="L8" s="1"/>
      <c r="M8" s="4"/>
      <c r="N8" s="8">
        <f t="shared" si="1"/>
        <v>31.397499999999997</v>
      </c>
      <c r="O8" s="9"/>
      <c r="P8" s="30">
        <v>116.85</v>
      </c>
      <c r="Q8" s="27"/>
      <c r="R8" s="4"/>
    </row>
    <row r="9" spans="1:18" ht="15">
      <c r="A9" s="12">
        <v>41110</v>
      </c>
      <c r="B9" s="30" t="s">
        <v>34</v>
      </c>
      <c r="C9" s="29"/>
      <c r="D9" s="30" t="s">
        <v>18</v>
      </c>
      <c r="E9" s="29"/>
      <c r="F9" s="30">
        <v>55</v>
      </c>
      <c r="G9" s="29"/>
      <c r="H9" s="8">
        <f t="shared" si="0"/>
        <v>26.125</v>
      </c>
      <c r="I9" s="9"/>
      <c r="J9" s="5"/>
      <c r="K9" s="30"/>
      <c r="L9" s="27"/>
      <c r="M9" s="4"/>
      <c r="N9" s="8">
        <f t="shared" si="1"/>
        <v>26.125</v>
      </c>
      <c r="O9" s="9"/>
      <c r="P9" s="30">
        <v>28.2</v>
      </c>
      <c r="Q9" s="27"/>
      <c r="R9" s="4"/>
    </row>
    <row r="10" spans="1:18" ht="15">
      <c r="A10" s="12">
        <v>41114</v>
      </c>
      <c r="B10" s="30" t="s">
        <v>15</v>
      </c>
      <c r="C10" s="29"/>
      <c r="D10" s="30" t="s">
        <v>18</v>
      </c>
      <c r="E10" s="29"/>
      <c r="F10" s="3">
        <v>60.6</v>
      </c>
      <c r="G10" s="4"/>
      <c r="H10" s="8">
        <f t="shared" si="0"/>
        <v>28.785</v>
      </c>
      <c r="I10" s="9"/>
      <c r="J10" s="5"/>
      <c r="K10" s="3"/>
      <c r="L10" s="4"/>
      <c r="M10" s="5"/>
      <c r="N10" s="8">
        <f t="shared" si="1"/>
        <v>28.785</v>
      </c>
      <c r="O10" s="9"/>
      <c r="P10" s="30"/>
      <c r="Q10" s="27"/>
      <c r="R10" s="4"/>
    </row>
    <row r="11" spans="1:18" ht="15">
      <c r="A11" s="12">
        <v>41115</v>
      </c>
      <c r="B11" s="30" t="s">
        <v>2</v>
      </c>
      <c r="C11" s="29"/>
      <c r="D11" s="30" t="s">
        <v>30</v>
      </c>
      <c r="E11" s="29"/>
      <c r="F11" s="30">
        <v>65.3</v>
      </c>
      <c r="G11" s="29"/>
      <c r="H11" s="8">
        <f t="shared" si="0"/>
        <v>31.017499999999998</v>
      </c>
      <c r="I11" s="9"/>
      <c r="J11" s="5">
        <v>4.2</v>
      </c>
      <c r="K11" s="30"/>
      <c r="L11" s="27"/>
      <c r="M11" s="4"/>
      <c r="N11" s="8">
        <f t="shared" si="1"/>
        <v>35.217500000000001</v>
      </c>
      <c r="O11" s="9"/>
      <c r="P11" s="30">
        <v>37.53</v>
      </c>
      <c r="Q11" s="27"/>
      <c r="R11" s="4"/>
    </row>
    <row r="12" spans="1:18" ht="15">
      <c r="A12" s="12">
        <v>41117</v>
      </c>
      <c r="B12" s="30" t="s">
        <v>16</v>
      </c>
      <c r="C12" s="29"/>
      <c r="D12" s="30" t="s">
        <v>21</v>
      </c>
      <c r="E12" s="29"/>
      <c r="F12" s="30">
        <v>27.4</v>
      </c>
      <c r="G12" s="29"/>
      <c r="H12" s="8">
        <f t="shared" si="0"/>
        <v>13.014999999999999</v>
      </c>
      <c r="I12" s="9"/>
      <c r="J12" s="5">
        <v>17</v>
      </c>
      <c r="K12" s="30"/>
      <c r="L12" s="27"/>
      <c r="M12" s="4"/>
      <c r="N12" s="8">
        <f t="shared" si="1"/>
        <v>30.015000000000001</v>
      </c>
      <c r="O12" s="9"/>
      <c r="P12" s="30">
        <v>83.13</v>
      </c>
      <c r="Q12" s="27"/>
      <c r="R12" s="4"/>
    </row>
    <row r="13" spans="1:18" ht="30">
      <c r="A13" s="12">
        <v>41120</v>
      </c>
      <c r="B13" s="30" t="s">
        <v>4</v>
      </c>
      <c r="C13" s="29"/>
      <c r="D13" s="3"/>
      <c r="E13" s="4" t="s">
        <v>28</v>
      </c>
      <c r="F13" s="3">
        <v>92.3</v>
      </c>
      <c r="G13" s="4"/>
      <c r="H13" s="8">
        <f t="shared" si="0"/>
        <v>43.842499999999994</v>
      </c>
      <c r="I13" s="9"/>
      <c r="J13" s="5"/>
      <c r="K13" s="3"/>
      <c r="L13" s="4"/>
      <c r="M13" s="5"/>
      <c r="N13" s="8">
        <f t="shared" si="1"/>
        <v>43.842499999999994</v>
      </c>
      <c r="O13" s="9"/>
      <c r="P13" s="3"/>
      <c r="Q13" s="4"/>
      <c r="R13" s="5"/>
    </row>
    <row r="14" spans="1:18" ht="15">
      <c r="A14" s="12">
        <v>41121</v>
      </c>
      <c r="B14" s="30" t="s">
        <v>14</v>
      </c>
      <c r="C14" s="29"/>
      <c r="D14" s="30" t="s">
        <v>32</v>
      </c>
      <c r="E14" s="29"/>
      <c r="F14" s="30">
        <v>182</v>
      </c>
      <c r="G14" s="29"/>
      <c r="H14" s="8">
        <f t="shared" si="0"/>
        <v>86.45</v>
      </c>
      <c r="I14" s="9"/>
      <c r="J14" s="5"/>
      <c r="K14" s="30"/>
      <c r="L14" s="27"/>
      <c r="M14" s="4"/>
      <c r="N14" s="8">
        <f t="shared" si="1"/>
        <v>86.45</v>
      </c>
      <c r="O14" s="9"/>
      <c r="P14" s="30">
        <v>50.83</v>
      </c>
      <c r="Q14" s="27"/>
      <c r="R14" s="4"/>
    </row>
    <row r="15" spans="1:18" ht="15">
      <c r="A15" s="12">
        <v>41123</v>
      </c>
      <c r="B15" s="30" t="s">
        <v>27</v>
      </c>
      <c r="C15" s="29"/>
      <c r="D15" s="30" t="s">
        <v>30</v>
      </c>
      <c r="E15" s="29"/>
      <c r="F15" s="3">
        <v>56.3</v>
      </c>
      <c r="G15" s="4"/>
      <c r="H15" s="8">
        <f t="shared" si="0"/>
        <v>26.742499999999996</v>
      </c>
      <c r="I15" s="9"/>
      <c r="J15" s="5"/>
      <c r="K15" s="3" t="s">
        <v>11</v>
      </c>
      <c r="L15" s="4"/>
      <c r="M15" s="5">
        <v>18.54</v>
      </c>
      <c r="N15" s="8">
        <f t="shared" si="1"/>
        <v>45.282499999999999</v>
      </c>
      <c r="O15" s="9"/>
      <c r="P15" s="30"/>
      <c r="Q15" s="27"/>
      <c r="R15" s="4"/>
    </row>
    <row r="16" spans="1:18" ht="15">
      <c r="A16" s="12"/>
      <c r="B16" s="30"/>
      <c r="C16" s="29"/>
      <c r="D16" s="30"/>
      <c r="E16" s="29"/>
      <c r="F16" s="30"/>
      <c r="G16" s="29"/>
      <c r="H16" s="8">
        <f t="shared" si="0"/>
        <v>0</v>
      </c>
      <c r="I16" s="9"/>
      <c r="J16" s="5"/>
      <c r="K16" s="30"/>
      <c r="L16" s="27"/>
      <c r="M16" s="4"/>
      <c r="N16" s="8">
        <f t="shared" si="1"/>
        <v>0</v>
      </c>
      <c r="O16" s="9"/>
      <c r="P16" s="30">
        <v>76</v>
      </c>
      <c r="Q16" s="27"/>
      <c r="R16" s="4"/>
    </row>
    <row r="17" spans="1:18" ht="15">
      <c r="A17" s="36"/>
      <c r="B17" s="27"/>
      <c r="C17" s="27"/>
      <c r="D17" s="27"/>
      <c r="E17" s="29"/>
      <c r="F17" s="30">
        <f>SUM(F7:F16)</f>
        <v>618.29999999999995</v>
      </c>
      <c r="G17" s="29"/>
      <c r="H17" s="30">
        <f>SUM(H7:H16)</f>
        <v>293.6925</v>
      </c>
      <c r="I17" s="27"/>
      <c r="J17" s="4"/>
      <c r="K17" s="30"/>
      <c r="L17" s="27"/>
      <c r="M17" s="4">
        <f>SUM(M7:M16)</f>
        <v>18.54</v>
      </c>
      <c r="N17" s="37">
        <f>SUM(N7:N16)</f>
        <v>333.4325</v>
      </c>
      <c r="O17" s="27"/>
      <c r="P17" s="27"/>
      <c r="Q17" s="27"/>
      <c r="R17" s="4"/>
    </row>
    <row r="18" spans="1:18">
      <c r="A18" s="38" t="s">
        <v>33</v>
      </c>
      <c r="B18" s="39"/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40"/>
      <c r="N18" s="34"/>
      <c r="O18" s="27"/>
      <c r="P18" s="27"/>
      <c r="Q18" s="29"/>
      <c r="R18" s="32"/>
    </row>
    <row r="19" spans="1:18">
      <c r="A19" s="41" t="s">
        <v>17</v>
      </c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27"/>
      <c r="O19" s="27"/>
      <c r="P19" s="27"/>
      <c r="Q19" s="27"/>
      <c r="R19" s="33"/>
    </row>
    <row r="20" spans="1:18" ht="15">
      <c r="A20" s="31" t="s">
        <v>1</v>
      </c>
      <c r="B20" s="27"/>
      <c r="C20" s="27"/>
      <c r="D20" s="29"/>
      <c r="E20" s="28" t="s">
        <v>24</v>
      </c>
      <c r="F20" s="27"/>
      <c r="G20" s="27"/>
      <c r="H20" s="27"/>
      <c r="I20" s="27"/>
      <c r="J20" s="27"/>
      <c r="K20" s="27"/>
      <c r="L20" s="27"/>
      <c r="M20" s="29"/>
      <c r="N20" s="30"/>
      <c r="O20" s="27"/>
      <c r="P20" s="27"/>
      <c r="Q20" s="27"/>
      <c r="R20" s="11"/>
    </row>
  </sheetData>
  <mergeCells count="76">
    <mergeCell ref="A18:M18"/>
    <mergeCell ref="N18:Q19"/>
    <mergeCell ref="R18:R19"/>
    <mergeCell ref="A19:M19"/>
    <mergeCell ref="A20:D20"/>
    <mergeCell ref="E20:M20"/>
    <mergeCell ref="N20:Q20"/>
    <mergeCell ref="A17:E17"/>
    <mergeCell ref="F17:G17"/>
    <mergeCell ref="H17:I17"/>
    <mergeCell ref="K17:L17"/>
    <mergeCell ref="N17:Q17"/>
    <mergeCell ref="P14:Q14"/>
    <mergeCell ref="B15:C15"/>
    <mergeCell ref="D15:E15"/>
    <mergeCell ref="P15:Q15"/>
    <mergeCell ref="B16:C16"/>
    <mergeCell ref="D16:E16"/>
    <mergeCell ref="F16:G16"/>
    <mergeCell ref="K16:L16"/>
    <mergeCell ref="P16:Q16"/>
    <mergeCell ref="B13:C13"/>
    <mergeCell ref="B14:C14"/>
    <mergeCell ref="D14:E14"/>
    <mergeCell ref="F14:G14"/>
    <mergeCell ref="K14:L14"/>
    <mergeCell ref="B12:C12"/>
    <mergeCell ref="D12:E12"/>
    <mergeCell ref="F12:G12"/>
    <mergeCell ref="K12:L12"/>
    <mergeCell ref="P12:Q12"/>
    <mergeCell ref="B10:C10"/>
    <mergeCell ref="D10:E10"/>
    <mergeCell ref="P10:Q10"/>
    <mergeCell ref="B11:C11"/>
    <mergeCell ref="D11:E11"/>
    <mergeCell ref="F11:G11"/>
    <mergeCell ref="K11:L11"/>
    <mergeCell ref="P11:Q11"/>
    <mergeCell ref="B8:C8"/>
    <mergeCell ref="D8:E8"/>
    <mergeCell ref="F8:G8"/>
    <mergeCell ref="P8:Q8"/>
    <mergeCell ref="B9:C9"/>
    <mergeCell ref="D9:E9"/>
    <mergeCell ref="F9:G9"/>
    <mergeCell ref="K9:L9"/>
    <mergeCell ref="P9:Q9"/>
    <mergeCell ref="R5:R6"/>
    <mergeCell ref="B7:C7"/>
    <mergeCell ref="D7:E7"/>
    <mergeCell ref="F7:G7"/>
    <mergeCell ref="K7:L7"/>
    <mergeCell ref="P7:Q7"/>
    <mergeCell ref="A4:J4"/>
    <mergeCell ref="K4:M4"/>
    <mergeCell ref="N4:Q4"/>
    <mergeCell ref="A5:A6"/>
    <mergeCell ref="B5:C6"/>
    <mergeCell ref="D5:E6"/>
    <mergeCell ref="F5:G6"/>
    <mergeCell ref="H5:I6"/>
    <mergeCell ref="J5:J6"/>
    <mergeCell ref="K5:L6"/>
    <mergeCell ref="M5:M6"/>
    <mergeCell ref="N5:Q6"/>
    <mergeCell ref="A3:B3"/>
    <mergeCell ref="C3:H3"/>
    <mergeCell ref="I3:J3"/>
    <mergeCell ref="L3:N3"/>
    <mergeCell ref="O3:Q3"/>
    <mergeCell ref="A1:Q1"/>
    <mergeCell ref="A2:F2"/>
    <mergeCell ref="G2:H2"/>
    <mergeCell ref="I2:J2"/>
    <mergeCell ref="L2:N2"/>
  </mergeCells>
  <pageMargins left="0.75" right="0.75" top="1" bottom="1" header="0.5" footer="0.5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>
  <dimension ref="A1:R20"/>
  <sheetViews>
    <sheetView workbookViewId="0">
      <selection activeCell="N12" sqref="N12"/>
    </sheetView>
  </sheetViews>
  <sheetFormatPr defaultColWidth="17.140625" defaultRowHeight="12.75" customHeight="1"/>
  <cols>
    <col min="1" max="1" width="12.28515625" customWidth="1"/>
    <col min="2" max="4" width="9.140625" customWidth="1"/>
    <col min="5" max="5" width="19.140625" customWidth="1"/>
    <col min="6" max="6" width="9.140625" customWidth="1"/>
    <col min="7" max="7" width="0.28515625" customWidth="1"/>
    <col min="8" max="8" width="8.85546875" customWidth="1"/>
    <col min="9" max="9" width="9.140625" hidden="1" customWidth="1"/>
    <col min="10" max="10" width="9.140625" customWidth="1"/>
    <col min="11" max="11" width="16.140625" customWidth="1"/>
    <col min="12" max="12" width="9.140625" hidden="1" customWidth="1"/>
    <col min="13" max="13" width="9.140625" customWidth="1"/>
    <col min="14" max="14" width="12.42578125" customWidth="1"/>
    <col min="15" max="15" width="0.42578125" customWidth="1"/>
    <col min="16" max="17" width="9.140625" hidden="1" customWidth="1"/>
    <col min="18" max="18" width="3.7109375" customWidth="1"/>
  </cols>
  <sheetData>
    <row r="1" spans="1:18">
      <c r="A1" s="26" t="s">
        <v>36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</row>
    <row r="2" spans="1:18" ht="15">
      <c r="A2" s="28" t="s">
        <v>9</v>
      </c>
      <c r="B2" s="27"/>
      <c r="C2" s="27"/>
      <c r="D2" s="27"/>
      <c r="E2" s="27"/>
      <c r="F2" s="29"/>
      <c r="G2" s="30"/>
      <c r="H2" s="29"/>
      <c r="I2" s="30"/>
      <c r="J2" s="27"/>
      <c r="K2" s="4"/>
      <c r="L2" s="30"/>
      <c r="M2" s="27"/>
      <c r="N2" s="27"/>
      <c r="O2" s="4"/>
      <c r="P2" s="5"/>
      <c r="Q2" s="3"/>
      <c r="R2" s="6"/>
    </row>
    <row r="3" spans="1:18" ht="15">
      <c r="A3" s="28" t="s">
        <v>25</v>
      </c>
      <c r="B3" s="29"/>
      <c r="C3" s="28" t="s">
        <v>20</v>
      </c>
      <c r="D3" s="27"/>
      <c r="E3" s="27"/>
      <c r="F3" s="27"/>
      <c r="G3" s="27"/>
      <c r="H3" s="29"/>
      <c r="I3" s="30"/>
      <c r="J3" s="27"/>
      <c r="K3" s="4"/>
      <c r="L3" s="30"/>
      <c r="M3" s="27"/>
      <c r="N3" s="29"/>
      <c r="O3" s="28" t="s">
        <v>3</v>
      </c>
      <c r="P3" s="27"/>
      <c r="Q3" s="27"/>
      <c r="R3" s="4"/>
    </row>
    <row r="4" spans="1:18" ht="15">
      <c r="A4" s="31" t="s">
        <v>19</v>
      </c>
      <c r="B4" s="27"/>
      <c r="C4" s="27"/>
      <c r="D4" s="27"/>
      <c r="E4" s="27"/>
      <c r="F4" s="27"/>
      <c r="G4" s="27"/>
      <c r="H4" s="27"/>
      <c r="I4" s="27"/>
      <c r="J4" s="29"/>
      <c r="K4" s="31" t="s">
        <v>35</v>
      </c>
      <c r="L4" s="27"/>
      <c r="M4" s="29"/>
      <c r="N4" s="30"/>
      <c r="O4" s="27"/>
      <c r="P4" s="27"/>
      <c r="Q4" s="27"/>
      <c r="R4" s="4"/>
    </row>
    <row r="5" spans="1:18">
      <c r="A5" s="32" t="s">
        <v>12</v>
      </c>
      <c r="B5" s="34" t="s">
        <v>8</v>
      </c>
      <c r="C5" s="29"/>
      <c r="D5" s="34" t="s">
        <v>31</v>
      </c>
      <c r="E5" s="29"/>
      <c r="F5" s="34" t="s">
        <v>26</v>
      </c>
      <c r="G5" s="29"/>
      <c r="H5" s="34" t="s">
        <v>23</v>
      </c>
      <c r="I5" s="29"/>
      <c r="J5" s="32" t="s">
        <v>10</v>
      </c>
      <c r="K5" s="34" t="s">
        <v>0</v>
      </c>
      <c r="L5" s="29"/>
      <c r="M5" s="32" t="s">
        <v>23</v>
      </c>
      <c r="N5" s="35" t="s">
        <v>6</v>
      </c>
      <c r="O5" s="27"/>
      <c r="P5" s="27"/>
      <c r="Q5" s="29"/>
      <c r="R5" s="32" t="s">
        <v>22</v>
      </c>
    </row>
    <row r="6" spans="1:18">
      <c r="A6" s="33"/>
      <c r="B6" s="27"/>
      <c r="C6" s="27"/>
      <c r="D6" s="27"/>
      <c r="E6" s="27"/>
      <c r="F6" s="27"/>
      <c r="G6" s="27"/>
      <c r="H6" s="27"/>
      <c r="I6" s="27"/>
      <c r="J6" s="33"/>
      <c r="K6" s="27"/>
      <c r="L6" s="27"/>
      <c r="M6" s="33"/>
      <c r="N6" s="27"/>
      <c r="O6" s="27"/>
      <c r="P6" s="27"/>
      <c r="Q6" s="27"/>
      <c r="R6" s="33"/>
    </row>
    <row r="7" spans="1:18" ht="15">
      <c r="A7" s="7">
        <v>41108</v>
      </c>
      <c r="B7" s="30" t="s">
        <v>5</v>
      </c>
      <c r="C7" s="29"/>
      <c r="D7" s="30" t="s">
        <v>29</v>
      </c>
      <c r="E7" s="29"/>
      <c r="F7" s="30">
        <v>13.3</v>
      </c>
      <c r="G7" s="29"/>
      <c r="H7" s="8">
        <f t="shared" ref="H7:H16" si="0">F7*0.475</f>
        <v>6.3174999999999999</v>
      </c>
      <c r="I7" s="9"/>
      <c r="J7" s="10"/>
      <c r="K7" s="30"/>
      <c r="L7" s="27"/>
      <c r="M7" s="11"/>
      <c r="N7" s="8">
        <f t="shared" ref="N7:N16" si="1">(M7+J7)+H7</f>
        <v>6.3174999999999999</v>
      </c>
      <c r="O7" s="9"/>
      <c r="P7" s="30">
        <v>74.099999999999994</v>
      </c>
      <c r="Q7" s="27"/>
      <c r="R7" s="11"/>
    </row>
    <row r="8" spans="1:18" ht="15">
      <c r="A8" s="12">
        <v>41109</v>
      </c>
      <c r="B8" s="30" t="s">
        <v>34</v>
      </c>
      <c r="C8" s="29"/>
      <c r="D8" s="30" t="s">
        <v>18</v>
      </c>
      <c r="E8" s="29"/>
      <c r="F8" s="30">
        <v>66.099999999999994</v>
      </c>
      <c r="G8" s="29"/>
      <c r="H8" s="8">
        <f t="shared" si="0"/>
        <v>31.397499999999997</v>
      </c>
      <c r="I8" s="9"/>
      <c r="J8" s="5"/>
      <c r="K8" s="13"/>
      <c r="L8" s="1"/>
      <c r="M8" s="4"/>
      <c r="N8" s="8">
        <f t="shared" si="1"/>
        <v>31.397499999999997</v>
      </c>
      <c r="O8" s="9"/>
      <c r="P8" s="30">
        <v>116.85</v>
      </c>
      <c r="Q8" s="27"/>
      <c r="R8" s="4"/>
    </row>
    <row r="9" spans="1:18" ht="15">
      <c r="A9" s="12">
        <v>41110</v>
      </c>
      <c r="B9" s="30" t="s">
        <v>34</v>
      </c>
      <c r="C9" s="29"/>
      <c r="D9" s="30" t="s">
        <v>18</v>
      </c>
      <c r="E9" s="29"/>
      <c r="F9" s="30">
        <v>55</v>
      </c>
      <c r="G9" s="29"/>
      <c r="H9" s="8">
        <f t="shared" si="0"/>
        <v>26.125</v>
      </c>
      <c r="I9" s="9"/>
      <c r="J9" s="5"/>
      <c r="K9" s="30"/>
      <c r="L9" s="27"/>
      <c r="M9" s="4"/>
      <c r="N9" s="8">
        <f t="shared" si="1"/>
        <v>26.125</v>
      </c>
      <c r="O9" s="9"/>
      <c r="P9" s="30">
        <v>28.2</v>
      </c>
      <c r="Q9" s="27"/>
      <c r="R9" s="4"/>
    </row>
    <row r="10" spans="1:18" ht="15">
      <c r="A10" s="12">
        <v>41114</v>
      </c>
      <c r="B10" s="30" t="s">
        <v>15</v>
      </c>
      <c r="C10" s="29"/>
      <c r="D10" s="30" t="s">
        <v>18</v>
      </c>
      <c r="E10" s="29"/>
      <c r="F10" s="3">
        <v>60.6</v>
      </c>
      <c r="G10" s="4"/>
      <c r="H10" s="8">
        <f t="shared" si="0"/>
        <v>28.785</v>
      </c>
      <c r="I10" s="9"/>
      <c r="J10" s="5"/>
      <c r="K10" s="3"/>
      <c r="L10" s="4"/>
      <c r="M10" s="5"/>
      <c r="N10" s="8">
        <f t="shared" si="1"/>
        <v>28.785</v>
      </c>
      <c r="O10" s="9"/>
      <c r="P10" s="30"/>
      <c r="Q10" s="27"/>
      <c r="R10" s="4"/>
    </row>
    <row r="11" spans="1:18" ht="15">
      <c r="A11" s="12">
        <v>41115</v>
      </c>
      <c r="B11" s="30" t="s">
        <v>2</v>
      </c>
      <c r="C11" s="29"/>
      <c r="D11" s="30" t="s">
        <v>30</v>
      </c>
      <c r="E11" s="29"/>
      <c r="F11" s="30">
        <v>65.3</v>
      </c>
      <c r="G11" s="29"/>
      <c r="H11" s="8">
        <f t="shared" si="0"/>
        <v>31.017499999999998</v>
      </c>
      <c r="I11" s="9"/>
      <c r="J11" s="5">
        <v>4.2</v>
      </c>
      <c r="K11" s="30"/>
      <c r="L11" s="27"/>
      <c r="M11" s="4"/>
      <c r="N11" s="8">
        <f t="shared" si="1"/>
        <v>35.217500000000001</v>
      </c>
      <c r="O11" s="9"/>
      <c r="P11" s="30">
        <v>37.53</v>
      </c>
      <c r="Q11" s="27"/>
      <c r="R11" s="4"/>
    </row>
    <row r="12" spans="1:18" ht="15">
      <c r="A12" s="12">
        <v>41117</v>
      </c>
      <c r="B12" s="30" t="s">
        <v>16</v>
      </c>
      <c r="C12" s="29"/>
      <c r="D12" s="30" t="s">
        <v>21</v>
      </c>
      <c r="E12" s="29"/>
      <c r="F12" s="30">
        <v>27.4</v>
      </c>
      <c r="G12" s="29"/>
      <c r="H12" s="8">
        <f t="shared" si="0"/>
        <v>13.014999999999999</v>
      </c>
      <c r="I12" s="9"/>
      <c r="J12" s="5">
        <v>17</v>
      </c>
      <c r="K12" s="30"/>
      <c r="L12" s="27"/>
      <c r="M12" s="4"/>
      <c r="N12" s="8">
        <f t="shared" si="1"/>
        <v>30.015000000000001</v>
      </c>
      <c r="O12" s="9"/>
      <c r="P12" s="30">
        <v>83.13</v>
      </c>
      <c r="Q12" s="27"/>
      <c r="R12" s="4"/>
    </row>
    <row r="13" spans="1:18" ht="30">
      <c r="A13" s="12">
        <v>41120</v>
      </c>
      <c r="B13" s="30" t="s">
        <v>4</v>
      </c>
      <c r="C13" s="29"/>
      <c r="D13" s="3"/>
      <c r="E13" s="4" t="s">
        <v>28</v>
      </c>
      <c r="F13" s="3">
        <v>92.3</v>
      </c>
      <c r="G13" s="4"/>
      <c r="H13" s="8">
        <f t="shared" si="0"/>
        <v>43.842499999999994</v>
      </c>
      <c r="I13" s="9"/>
      <c r="J13" s="5"/>
      <c r="K13" s="3"/>
      <c r="L13" s="4"/>
      <c r="M13" s="5"/>
      <c r="N13" s="8">
        <f t="shared" si="1"/>
        <v>43.842499999999994</v>
      </c>
      <c r="O13" s="9"/>
      <c r="P13" s="3"/>
      <c r="Q13" s="4"/>
      <c r="R13" s="5"/>
    </row>
    <row r="14" spans="1:18" ht="15">
      <c r="A14" s="12">
        <v>41121</v>
      </c>
      <c r="B14" s="30" t="s">
        <v>14</v>
      </c>
      <c r="C14" s="29"/>
      <c r="D14" s="30" t="s">
        <v>32</v>
      </c>
      <c r="E14" s="29"/>
      <c r="F14" s="30">
        <v>182</v>
      </c>
      <c r="G14" s="29"/>
      <c r="H14" s="8">
        <f t="shared" si="0"/>
        <v>86.45</v>
      </c>
      <c r="I14" s="9"/>
      <c r="J14" s="5"/>
      <c r="K14" s="30"/>
      <c r="L14" s="27"/>
      <c r="M14" s="4"/>
      <c r="N14" s="8">
        <f t="shared" si="1"/>
        <v>86.45</v>
      </c>
      <c r="O14" s="9"/>
      <c r="P14" s="30">
        <v>50.83</v>
      </c>
      <c r="Q14" s="27"/>
      <c r="R14" s="4"/>
    </row>
    <row r="15" spans="1:18" ht="15">
      <c r="A15" s="12">
        <v>41123</v>
      </c>
      <c r="B15" s="30" t="s">
        <v>27</v>
      </c>
      <c r="C15" s="29"/>
      <c r="D15" s="30" t="s">
        <v>30</v>
      </c>
      <c r="E15" s="29"/>
      <c r="F15" s="3">
        <v>56.3</v>
      </c>
      <c r="G15" s="4"/>
      <c r="H15" s="8">
        <f t="shared" si="0"/>
        <v>26.742499999999996</v>
      </c>
      <c r="I15" s="9"/>
      <c r="J15" s="5"/>
      <c r="K15" s="3" t="s">
        <v>11</v>
      </c>
      <c r="L15" s="4"/>
      <c r="M15" s="5">
        <v>18.54</v>
      </c>
      <c r="N15" s="8">
        <f t="shared" si="1"/>
        <v>45.282499999999999</v>
      </c>
      <c r="O15" s="9"/>
      <c r="P15" s="30"/>
      <c r="Q15" s="27"/>
      <c r="R15" s="4"/>
    </row>
    <row r="16" spans="1:18" ht="15">
      <c r="A16" s="12"/>
      <c r="B16" s="30"/>
      <c r="C16" s="29"/>
      <c r="D16" s="30"/>
      <c r="E16" s="29"/>
      <c r="F16" s="30"/>
      <c r="G16" s="29"/>
      <c r="H16" s="8">
        <f t="shared" si="0"/>
        <v>0</v>
      </c>
      <c r="I16" s="9"/>
      <c r="J16" s="5"/>
      <c r="K16" s="30"/>
      <c r="L16" s="27"/>
      <c r="M16" s="4"/>
      <c r="N16" s="8">
        <f t="shared" si="1"/>
        <v>0</v>
      </c>
      <c r="O16" s="9"/>
      <c r="P16" s="30">
        <v>76</v>
      </c>
      <c r="Q16" s="27"/>
      <c r="R16" s="4"/>
    </row>
    <row r="17" spans="1:18" ht="15">
      <c r="A17" s="36"/>
      <c r="B17" s="27"/>
      <c r="C17" s="27"/>
      <c r="D17" s="27"/>
      <c r="E17" s="29"/>
      <c r="F17" s="30">
        <f>SUM(F7:F16)</f>
        <v>618.29999999999995</v>
      </c>
      <c r="G17" s="29"/>
      <c r="H17" s="30">
        <f>SUM(H7:H16)</f>
        <v>293.6925</v>
      </c>
      <c r="I17" s="27"/>
      <c r="J17" s="4"/>
      <c r="K17" s="30"/>
      <c r="L17" s="27"/>
      <c r="M17" s="4">
        <f>SUM(M7:M16)</f>
        <v>18.54</v>
      </c>
      <c r="N17" s="37">
        <f>SUM(N7:N16)</f>
        <v>333.4325</v>
      </c>
      <c r="O17" s="27"/>
      <c r="P17" s="27"/>
      <c r="Q17" s="27"/>
      <c r="R17" s="4"/>
    </row>
    <row r="18" spans="1:18">
      <c r="A18" s="38" t="s">
        <v>33</v>
      </c>
      <c r="B18" s="39"/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40"/>
      <c r="N18" s="34"/>
      <c r="O18" s="27"/>
      <c r="P18" s="27"/>
      <c r="Q18" s="29"/>
      <c r="R18" s="32"/>
    </row>
    <row r="19" spans="1:18">
      <c r="A19" s="41" t="s">
        <v>17</v>
      </c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27"/>
      <c r="O19" s="27"/>
      <c r="P19" s="27"/>
      <c r="Q19" s="27"/>
      <c r="R19" s="33"/>
    </row>
    <row r="20" spans="1:18" ht="15">
      <c r="A20" s="31" t="s">
        <v>1</v>
      </c>
      <c r="B20" s="27"/>
      <c r="C20" s="27"/>
      <c r="D20" s="29"/>
      <c r="E20" s="28" t="s">
        <v>24</v>
      </c>
      <c r="F20" s="27"/>
      <c r="G20" s="27"/>
      <c r="H20" s="27"/>
      <c r="I20" s="27"/>
      <c r="J20" s="27"/>
      <c r="K20" s="27"/>
      <c r="L20" s="27"/>
      <c r="M20" s="29"/>
      <c r="N20" s="30"/>
      <c r="O20" s="27"/>
      <c r="P20" s="27"/>
      <c r="Q20" s="27"/>
      <c r="R20" s="11"/>
    </row>
  </sheetData>
  <mergeCells count="76">
    <mergeCell ref="A18:M18"/>
    <mergeCell ref="N18:Q19"/>
    <mergeCell ref="R18:R19"/>
    <mergeCell ref="A19:M19"/>
    <mergeCell ref="A20:D20"/>
    <mergeCell ref="E20:M20"/>
    <mergeCell ref="N20:Q20"/>
    <mergeCell ref="A17:E17"/>
    <mergeCell ref="F17:G17"/>
    <mergeCell ref="H17:I17"/>
    <mergeCell ref="K17:L17"/>
    <mergeCell ref="N17:Q17"/>
    <mergeCell ref="P14:Q14"/>
    <mergeCell ref="B15:C15"/>
    <mergeCell ref="D15:E15"/>
    <mergeCell ref="P15:Q15"/>
    <mergeCell ref="B16:C16"/>
    <mergeCell ref="D16:E16"/>
    <mergeCell ref="F16:G16"/>
    <mergeCell ref="K16:L16"/>
    <mergeCell ref="P16:Q16"/>
    <mergeCell ref="B13:C13"/>
    <mergeCell ref="B14:C14"/>
    <mergeCell ref="D14:E14"/>
    <mergeCell ref="F14:G14"/>
    <mergeCell ref="K14:L14"/>
    <mergeCell ref="B12:C12"/>
    <mergeCell ref="D12:E12"/>
    <mergeCell ref="F12:G12"/>
    <mergeCell ref="K12:L12"/>
    <mergeCell ref="P12:Q12"/>
    <mergeCell ref="B10:C10"/>
    <mergeCell ref="D10:E10"/>
    <mergeCell ref="P10:Q10"/>
    <mergeCell ref="B11:C11"/>
    <mergeCell ref="D11:E11"/>
    <mergeCell ref="F11:G11"/>
    <mergeCell ref="K11:L11"/>
    <mergeCell ref="P11:Q11"/>
    <mergeCell ref="B8:C8"/>
    <mergeCell ref="D8:E8"/>
    <mergeCell ref="F8:G8"/>
    <mergeCell ref="P8:Q8"/>
    <mergeCell ref="B9:C9"/>
    <mergeCell ref="D9:E9"/>
    <mergeCell ref="F9:G9"/>
    <mergeCell ref="K9:L9"/>
    <mergeCell ref="P9:Q9"/>
    <mergeCell ref="R5:R6"/>
    <mergeCell ref="B7:C7"/>
    <mergeCell ref="D7:E7"/>
    <mergeCell ref="F7:G7"/>
    <mergeCell ref="K7:L7"/>
    <mergeCell ref="P7:Q7"/>
    <mergeCell ref="A4:J4"/>
    <mergeCell ref="K4:M4"/>
    <mergeCell ref="N4:Q4"/>
    <mergeCell ref="A5:A6"/>
    <mergeCell ref="B5:C6"/>
    <mergeCell ref="D5:E6"/>
    <mergeCell ref="F5:G6"/>
    <mergeCell ref="H5:I6"/>
    <mergeCell ref="J5:J6"/>
    <mergeCell ref="K5:L6"/>
    <mergeCell ref="M5:M6"/>
    <mergeCell ref="N5:Q6"/>
    <mergeCell ref="A3:B3"/>
    <mergeCell ref="C3:H3"/>
    <mergeCell ref="I3:J3"/>
    <mergeCell ref="L3:N3"/>
    <mergeCell ref="O3:Q3"/>
    <mergeCell ref="A1:Q1"/>
    <mergeCell ref="A2:F2"/>
    <mergeCell ref="G2:H2"/>
    <mergeCell ref="I2:J2"/>
    <mergeCell ref="L2:N2"/>
  </mergeCells>
  <pageMargins left="0.75" right="0.75" top="1" bottom="1" header="0.5" footer="0.5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>
  <dimension ref="A1:R20"/>
  <sheetViews>
    <sheetView workbookViewId="0">
      <selection sqref="A1:Q1"/>
    </sheetView>
  </sheetViews>
  <sheetFormatPr defaultColWidth="17.140625" defaultRowHeight="12.75" customHeight="1"/>
  <cols>
    <col min="1" max="1" width="12.28515625" customWidth="1"/>
    <col min="2" max="4" width="9.140625" customWidth="1"/>
    <col min="5" max="5" width="19.140625" customWidth="1"/>
    <col min="6" max="6" width="9.140625" customWidth="1"/>
    <col min="7" max="7" width="0.28515625" customWidth="1"/>
    <col min="8" max="8" width="8.85546875" customWidth="1"/>
    <col min="9" max="9" width="9.140625" hidden="1" customWidth="1"/>
    <col min="10" max="10" width="9.140625" customWidth="1"/>
    <col min="11" max="11" width="16.140625" customWidth="1"/>
    <col min="12" max="12" width="9.140625" hidden="1" customWidth="1"/>
    <col min="13" max="13" width="9.140625" customWidth="1"/>
    <col min="14" max="14" width="12.42578125" customWidth="1"/>
    <col min="15" max="15" width="0.42578125" customWidth="1"/>
    <col min="16" max="17" width="9.140625" hidden="1" customWidth="1"/>
    <col min="18" max="18" width="3.7109375" customWidth="1"/>
  </cols>
  <sheetData>
    <row r="1" spans="1:18">
      <c r="A1" s="26" t="s">
        <v>36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</row>
    <row r="2" spans="1:18" ht="15">
      <c r="A2" s="28" t="s">
        <v>9</v>
      </c>
      <c r="B2" s="27"/>
      <c r="C2" s="27"/>
      <c r="D2" s="27"/>
      <c r="E2" s="27"/>
      <c r="F2" s="29"/>
      <c r="G2" s="30"/>
      <c r="H2" s="29"/>
      <c r="I2" s="30"/>
      <c r="J2" s="27"/>
      <c r="K2" s="4"/>
      <c r="L2" s="30"/>
      <c r="M2" s="27"/>
      <c r="N2" s="27"/>
      <c r="O2" s="4"/>
      <c r="P2" s="5"/>
      <c r="Q2" s="3"/>
      <c r="R2" s="6"/>
    </row>
    <row r="3" spans="1:18" ht="15">
      <c r="A3" s="28" t="s">
        <v>25</v>
      </c>
      <c r="B3" s="29"/>
      <c r="C3" s="28" t="s">
        <v>20</v>
      </c>
      <c r="D3" s="27"/>
      <c r="E3" s="27"/>
      <c r="F3" s="27"/>
      <c r="G3" s="27"/>
      <c r="H3" s="29"/>
      <c r="I3" s="30"/>
      <c r="J3" s="27"/>
      <c r="K3" s="4"/>
      <c r="L3" s="30"/>
      <c r="M3" s="27"/>
      <c r="N3" s="29"/>
      <c r="O3" s="28" t="s">
        <v>3</v>
      </c>
      <c r="P3" s="27"/>
      <c r="Q3" s="27"/>
      <c r="R3" s="4"/>
    </row>
    <row r="4" spans="1:18" ht="15">
      <c r="A4" s="31" t="s">
        <v>19</v>
      </c>
      <c r="B4" s="27"/>
      <c r="C4" s="27"/>
      <c r="D4" s="27"/>
      <c r="E4" s="27"/>
      <c r="F4" s="27"/>
      <c r="G4" s="27"/>
      <c r="H4" s="27"/>
      <c r="I4" s="27"/>
      <c r="J4" s="29"/>
      <c r="K4" s="31" t="s">
        <v>35</v>
      </c>
      <c r="L4" s="27"/>
      <c r="M4" s="29"/>
      <c r="N4" s="30"/>
      <c r="O4" s="27"/>
      <c r="P4" s="27"/>
      <c r="Q4" s="27"/>
      <c r="R4" s="4"/>
    </row>
    <row r="5" spans="1:18">
      <c r="A5" s="32" t="s">
        <v>12</v>
      </c>
      <c r="B5" s="34" t="s">
        <v>8</v>
      </c>
      <c r="C5" s="29"/>
      <c r="D5" s="34" t="s">
        <v>31</v>
      </c>
      <c r="E5" s="29"/>
      <c r="F5" s="34" t="s">
        <v>26</v>
      </c>
      <c r="G5" s="29"/>
      <c r="H5" s="34" t="s">
        <v>23</v>
      </c>
      <c r="I5" s="29"/>
      <c r="J5" s="32" t="s">
        <v>10</v>
      </c>
      <c r="K5" s="34" t="s">
        <v>0</v>
      </c>
      <c r="L5" s="29"/>
      <c r="M5" s="32" t="s">
        <v>23</v>
      </c>
      <c r="N5" s="35" t="s">
        <v>6</v>
      </c>
      <c r="O5" s="27"/>
      <c r="P5" s="27"/>
      <c r="Q5" s="29"/>
      <c r="R5" s="32" t="s">
        <v>22</v>
      </c>
    </row>
    <row r="6" spans="1:18">
      <c r="A6" s="33"/>
      <c r="B6" s="27"/>
      <c r="C6" s="27"/>
      <c r="D6" s="27"/>
      <c r="E6" s="27"/>
      <c r="F6" s="27"/>
      <c r="G6" s="27"/>
      <c r="H6" s="27"/>
      <c r="I6" s="27"/>
      <c r="J6" s="33"/>
      <c r="K6" s="27"/>
      <c r="L6" s="27"/>
      <c r="M6" s="33"/>
      <c r="N6" s="27"/>
      <c r="O6" s="27"/>
      <c r="P6" s="27"/>
      <c r="Q6" s="27"/>
      <c r="R6" s="33"/>
    </row>
    <row r="7" spans="1:18" ht="15">
      <c r="A7" s="7">
        <v>41108</v>
      </c>
      <c r="B7" s="30" t="s">
        <v>5</v>
      </c>
      <c r="C7" s="29"/>
      <c r="D7" s="30" t="s">
        <v>29</v>
      </c>
      <c r="E7" s="29"/>
      <c r="F7" s="30">
        <v>13.3</v>
      </c>
      <c r="G7" s="29"/>
      <c r="H7" s="8">
        <f t="shared" ref="H7:H16" si="0">F7*0.475</f>
        <v>6.3174999999999999</v>
      </c>
      <c r="I7" s="9"/>
      <c r="J7" s="10"/>
      <c r="K7" s="30"/>
      <c r="L7" s="27"/>
      <c r="M7" s="11"/>
      <c r="N7" s="8">
        <f t="shared" ref="N7:N16" si="1">(M7+J7)+H7</f>
        <v>6.3174999999999999</v>
      </c>
      <c r="O7" s="9"/>
      <c r="P7" s="30">
        <v>74.099999999999994</v>
      </c>
      <c r="Q7" s="27"/>
      <c r="R7" s="11"/>
    </row>
    <row r="8" spans="1:18" ht="15">
      <c r="A8" s="12">
        <v>41109</v>
      </c>
      <c r="B8" s="30" t="s">
        <v>34</v>
      </c>
      <c r="C8" s="29"/>
      <c r="D8" s="30" t="s">
        <v>18</v>
      </c>
      <c r="E8" s="29"/>
      <c r="F8" s="30">
        <v>66.099999999999994</v>
      </c>
      <c r="G8" s="29"/>
      <c r="H8" s="8">
        <f t="shared" si="0"/>
        <v>31.397499999999997</v>
      </c>
      <c r="I8" s="9"/>
      <c r="J8" s="5"/>
      <c r="K8" s="13"/>
      <c r="L8" s="1"/>
      <c r="M8" s="4"/>
      <c r="N8" s="8">
        <f t="shared" si="1"/>
        <v>31.397499999999997</v>
      </c>
      <c r="O8" s="9"/>
      <c r="P8" s="30">
        <v>116.85</v>
      </c>
      <c r="Q8" s="27"/>
      <c r="R8" s="4"/>
    </row>
    <row r="9" spans="1:18" ht="15">
      <c r="A9" s="12">
        <v>41110</v>
      </c>
      <c r="B9" s="30" t="s">
        <v>34</v>
      </c>
      <c r="C9" s="29"/>
      <c r="D9" s="30" t="s">
        <v>18</v>
      </c>
      <c r="E9" s="29"/>
      <c r="F9" s="30">
        <v>55</v>
      </c>
      <c r="G9" s="29"/>
      <c r="H9" s="8">
        <f t="shared" si="0"/>
        <v>26.125</v>
      </c>
      <c r="I9" s="9"/>
      <c r="J9" s="5"/>
      <c r="K9" s="30"/>
      <c r="L9" s="27"/>
      <c r="M9" s="4"/>
      <c r="N9" s="8">
        <f t="shared" si="1"/>
        <v>26.125</v>
      </c>
      <c r="O9" s="9"/>
      <c r="P9" s="30">
        <v>28.2</v>
      </c>
      <c r="Q9" s="27"/>
      <c r="R9" s="4"/>
    </row>
    <row r="10" spans="1:18" ht="15">
      <c r="A10" s="12">
        <v>41114</v>
      </c>
      <c r="B10" s="30" t="s">
        <v>15</v>
      </c>
      <c r="C10" s="29"/>
      <c r="D10" s="30" t="s">
        <v>18</v>
      </c>
      <c r="E10" s="29"/>
      <c r="F10" s="3">
        <v>60.6</v>
      </c>
      <c r="G10" s="4"/>
      <c r="H10" s="8">
        <f t="shared" si="0"/>
        <v>28.785</v>
      </c>
      <c r="I10" s="9"/>
      <c r="J10" s="5"/>
      <c r="K10" s="3"/>
      <c r="L10" s="4"/>
      <c r="M10" s="5"/>
      <c r="N10" s="8">
        <f t="shared" si="1"/>
        <v>28.785</v>
      </c>
      <c r="O10" s="9"/>
      <c r="P10" s="30"/>
      <c r="Q10" s="27"/>
      <c r="R10" s="4"/>
    </row>
    <row r="11" spans="1:18" ht="15">
      <c r="A11" s="12">
        <v>41115</v>
      </c>
      <c r="B11" s="30" t="s">
        <v>2</v>
      </c>
      <c r="C11" s="29"/>
      <c r="D11" s="30" t="s">
        <v>30</v>
      </c>
      <c r="E11" s="29"/>
      <c r="F11" s="30">
        <v>65.3</v>
      </c>
      <c r="G11" s="29"/>
      <c r="H11" s="8">
        <f t="shared" si="0"/>
        <v>31.017499999999998</v>
      </c>
      <c r="I11" s="9"/>
      <c r="J11" s="5">
        <v>4.2</v>
      </c>
      <c r="K11" s="30"/>
      <c r="L11" s="27"/>
      <c r="M11" s="4"/>
      <c r="N11" s="8">
        <f t="shared" si="1"/>
        <v>35.217500000000001</v>
      </c>
      <c r="O11" s="9"/>
      <c r="P11" s="30">
        <v>37.53</v>
      </c>
      <c r="Q11" s="27"/>
      <c r="R11" s="4"/>
    </row>
    <row r="12" spans="1:18" ht="15">
      <c r="A12" s="12">
        <v>41117</v>
      </c>
      <c r="B12" s="30" t="s">
        <v>16</v>
      </c>
      <c r="C12" s="29"/>
      <c r="D12" s="30" t="s">
        <v>21</v>
      </c>
      <c r="E12" s="29"/>
      <c r="F12" s="30">
        <v>27.4</v>
      </c>
      <c r="G12" s="29"/>
      <c r="H12" s="8">
        <f t="shared" si="0"/>
        <v>13.014999999999999</v>
      </c>
      <c r="I12" s="9"/>
      <c r="J12" s="5">
        <v>17</v>
      </c>
      <c r="K12" s="30"/>
      <c r="L12" s="27"/>
      <c r="M12" s="4"/>
      <c r="N12" s="8">
        <f t="shared" si="1"/>
        <v>30.015000000000001</v>
      </c>
      <c r="O12" s="9"/>
      <c r="P12" s="30">
        <v>83.13</v>
      </c>
      <c r="Q12" s="27"/>
      <c r="R12" s="4"/>
    </row>
    <row r="13" spans="1:18" ht="30">
      <c r="A13" s="12">
        <v>41120</v>
      </c>
      <c r="B13" s="30" t="s">
        <v>4</v>
      </c>
      <c r="C13" s="29"/>
      <c r="D13" s="3"/>
      <c r="E13" s="4" t="s">
        <v>28</v>
      </c>
      <c r="F13" s="3">
        <v>92.3</v>
      </c>
      <c r="G13" s="4"/>
      <c r="H13" s="8">
        <f t="shared" si="0"/>
        <v>43.842499999999994</v>
      </c>
      <c r="I13" s="9"/>
      <c r="J13" s="5"/>
      <c r="K13" s="3"/>
      <c r="L13" s="4"/>
      <c r="M13" s="5"/>
      <c r="N13" s="8">
        <f t="shared" si="1"/>
        <v>43.842499999999994</v>
      </c>
      <c r="O13" s="9"/>
      <c r="P13" s="3"/>
      <c r="Q13" s="4"/>
      <c r="R13" s="5"/>
    </row>
    <row r="14" spans="1:18" ht="15">
      <c r="A14" s="12">
        <v>41121</v>
      </c>
      <c r="B14" s="30" t="s">
        <v>14</v>
      </c>
      <c r="C14" s="29"/>
      <c r="D14" s="30" t="s">
        <v>32</v>
      </c>
      <c r="E14" s="29"/>
      <c r="F14" s="30">
        <v>182</v>
      </c>
      <c r="G14" s="29"/>
      <c r="H14" s="8">
        <f t="shared" si="0"/>
        <v>86.45</v>
      </c>
      <c r="I14" s="9"/>
      <c r="J14" s="5"/>
      <c r="K14" s="30"/>
      <c r="L14" s="27"/>
      <c r="M14" s="4"/>
      <c r="N14" s="8">
        <f t="shared" si="1"/>
        <v>86.45</v>
      </c>
      <c r="O14" s="9"/>
      <c r="P14" s="30">
        <v>50.83</v>
      </c>
      <c r="Q14" s="27"/>
      <c r="R14" s="4"/>
    </row>
    <row r="15" spans="1:18" ht="15">
      <c r="A15" s="12">
        <v>41123</v>
      </c>
      <c r="B15" s="30" t="s">
        <v>27</v>
      </c>
      <c r="C15" s="29"/>
      <c r="D15" s="30" t="s">
        <v>30</v>
      </c>
      <c r="E15" s="29"/>
      <c r="F15" s="3">
        <v>56.3</v>
      </c>
      <c r="G15" s="4"/>
      <c r="H15" s="8">
        <f t="shared" si="0"/>
        <v>26.742499999999996</v>
      </c>
      <c r="I15" s="9"/>
      <c r="J15" s="5"/>
      <c r="K15" s="3" t="s">
        <v>11</v>
      </c>
      <c r="L15" s="4"/>
      <c r="M15" s="5">
        <v>18.54</v>
      </c>
      <c r="N15" s="8">
        <f t="shared" si="1"/>
        <v>45.282499999999999</v>
      </c>
      <c r="O15" s="9"/>
      <c r="P15" s="30"/>
      <c r="Q15" s="27"/>
      <c r="R15" s="4"/>
    </row>
    <row r="16" spans="1:18" ht="15">
      <c r="A16" s="12"/>
      <c r="B16" s="30"/>
      <c r="C16" s="29"/>
      <c r="D16" s="30"/>
      <c r="E16" s="29"/>
      <c r="F16" s="30"/>
      <c r="G16" s="29"/>
      <c r="H16" s="8">
        <f t="shared" si="0"/>
        <v>0</v>
      </c>
      <c r="I16" s="9"/>
      <c r="J16" s="5"/>
      <c r="K16" s="30"/>
      <c r="L16" s="27"/>
      <c r="M16" s="4"/>
      <c r="N16" s="8">
        <f t="shared" si="1"/>
        <v>0</v>
      </c>
      <c r="O16" s="9"/>
      <c r="P16" s="30">
        <v>76</v>
      </c>
      <c r="Q16" s="27"/>
      <c r="R16" s="4"/>
    </row>
    <row r="17" spans="1:18" ht="15">
      <c r="A17" s="36"/>
      <c r="B17" s="27"/>
      <c r="C17" s="27"/>
      <c r="D17" s="27"/>
      <c r="E17" s="29"/>
      <c r="F17" s="30">
        <f>SUM(F7:F16)</f>
        <v>618.29999999999995</v>
      </c>
      <c r="G17" s="29"/>
      <c r="H17" s="30">
        <f>SUM(H7:H16)</f>
        <v>293.6925</v>
      </c>
      <c r="I17" s="27"/>
      <c r="J17" s="4"/>
      <c r="K17" s="30"/>
      <c r="L17" s="27"/>
      <c r="M17" s="4">
        <f>SUM(M7:M16)</f>
        <v>18.54</v>
      </c>
      <c r="N17" s="37">
        <f>SUM(N7:N16)</f>
        <v>333.4325</v>
      </c>
      <c r="O17" s="27"/>
      <c r="P17" s="27"/>
      <c r="Q17" s="27"/>
      <c r="R17" s="4"/>
    </row>
    <row r="18" spans="1:18">
      <c r="A18" s="38" t="s">
        <v>33</v>
      </c>
      <c r="B18" s="39"/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40"/>
      <c r="N18" s="34"/>
      <c r="O18" s="27"/>
      <c r="P18" s="27"/>
      <c r="Q18" s="29"/>
      <c r="R18" s="32"/>
    </row>
    <row r="19" spans="1:18">
      <c r="A19" s="41" t="s">
        <v>17</v>
      </c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27"/>
      <c r="O19" s="27"/>
      <c r="P19" s="27"/>
      <c r="Q19" s="27"/>
      <c r="R19" s="33"/>
    </row>
    <row r="20" spans="1:18" ht="15">
      <c r="A20" s="31" t="s">
        <v>1</v>
      </c>
      <c r="B20" s="27"/>
      <c r="C20" s="27"/>
      <c r="D20" s="29"/>
      <c r="E20" s="28" t="s">
        <v>24</v>
      </c>
      <c r="F20" s="27"/>
      <c r="G20" s="27"/>
      <c r="H20" s="27"/>
      <c r="I20" s="27"/>
      <c r="J20" s="27"/>
      <c r="K20" s="27"/>
      <c r="L20" s="27"/>
      <c r="M20" s="29"/>
      <c r="N20" s="30"/>
      <c r="O20" s="27"/>
      <c r="P20" s="27"/>
      <c r="Q20" s="27"/>
      <c r="R20" s="11"/>
    </row>
  </sheetData>
  <mergeCells count="76">
    <mergeCell ref="A18:M18"/>
    <mergeCell ref="N18:Q19"/>
    <mergeCell ref="R18:R19"/>
    <mergeCell ref="A19:M19"/>
    <mergeCell ref="A20:D20"/>
    <mergeCell ref="E20:M20"/>
    <mergeCell ref="N20:Q20"/>
    <mergeCell ref="A17:E17"/>
    <mergeCell ref="F17:G17"/>
    <mergeCell ref="H17:I17"/>
    <mergeCell ref="K17:L17"/>
    <mergeCell ref="N17:Q17"/>
    <mergeCell ref="P14:Q14"/>
    <mergeCell ref="B15:C15"/>
    <mergeCell ref="D15:E15"/>
    <mergeCell ref="P15:Q15"/>
    <mergeCell ref="B16:C16"/>
    <mergeCell ref="D16:E16"/>
    <mergeCell ref="F16:G16"/>
    <mergeCell ref="K16:L16"/>
    <mergeCell ref="P16:Q16"/>
    <mergeCell ref="B13:C13"/>
    <mergeCell ref="B14:C14"/>
    <mergeCell ref="D14:E14"/>
    <mergeCell ref="F14:G14"/>
    <mergeCell ref="K14:L14"/>
    <mergeCell ref="B12:C12"/>
    <mergeCell ref="D12:E12"/>
    <mergeCell ref="F12:G12"/>
    <mergeCell ref="K12:L12"/>
    <mergeCell ref="P12:Q12"/>
    <mergeCell ref="B10:C10"/>
    <mergeCell ref="D10:E10"/>
    <mergeCell ref="P10:Q10"/>
    <mergeCell ref="B11:C11"/>
    <mergeCell ref="D11:E11"/>
    <mergeCell ref="F11:G11"/>
    <mergeCell ref="K11:L11"/>
    <mergeCell ref="P11:Q11"/>
    <mergeCell ref="B8:C8"/>
    <mergeCell ref="D8:E8"/>
    <mergeCell ref="F8:G8"/>
    <mergeCell ref="P8:Q8"/>
    <mergeCell ref="B9:C9"/>
    <mergeCell ref="D9:E9"/>
    <mergeCell ref="F9:G9"/>
    <mergeCell ref="K9:L9"/>
    <mergeCell ref="P9:Q9"/>
    <mergeCell ref="R5:R6"/>
    <mergeCell ref="B7:C7"/>
    <mergeCell ref="D7:E7"/>
    <mergeCell ref="F7:G7"/>
    <mergeCell ref="K7:L7"/>
    <mergeCell ref="P7:Q7"/>
    <mergeCell ref="A4:J4"/>
    <mergeCell ref="K4:M4"/>
    <mergeCell ref="N4:Q4"/>
    <mergeCell ref="A5:A6"/>
    <mergeCell ref="B5:C6"/>
    <mergeCell ref="D5:E6"/>
    <mergeCell ref="F5:G6"/>
    <mergeCell ref="H5:I6"/>
    <mergeCell ref="J5:J6"/>
    <mergeCell ref="K5:L6"/>
    <mergeCell ref="M5:M6"/>
    <mergeCell ref="N5:Q6"/>
    <mergeCell ref="A3:B3"/>
    <mergeCell ref="C3:H3"/>
    <mergeCell ref="I3:J3"/>
    <mergeCell ref="L3:N3"/>
    <mergeCell ref="O3:Q3"/>
    <mergeCell ref="A1:Q1"/>
    <mergeCell ref="A2:F2"/>
    <mergeCell ref="G2:H2"/>
    <mergeCell ref="I2:J2"/>
    <mergeCell ref="L2:N2"/>
  </mergeCells>
  <pageMargins left="0.75" right="0.75" top="1" bottom="1" header="0.5" footer="0.5"/>
  <pageSetup paperSize="9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>
  <dimension ref="A1:R18"/>
  <sheetViews>
    <sheetView workbookViewId="0">
      <selection activeCell="F11" sqref="F11"/>
    </sheetView>
  </sheetViews>
  <sheetFormatPr defaultColWidth="17.140625" defaultRowHeight="12.75" customHeight="1"/>
  <cols>
    <col min="1" max="1" width="12.28515625" customWidth="1"/>
    <col min="2" max="4" width="9.140625" customWidth="1"/>
    <col min="5" max="5" width="19.140625" customWidth="1"/>
    <col min="6" max="6" width="9.140625" customWidth="1"/>
    <col min="7" max="7" width="0.28515625" customWidth="1"/>
    <col min="8" max="8" width="8.85546875" customWidth="1"/>
    <col min="9" max="9" width="9.140625" hidden="1" customWidth="1"/>
    <col min="10" max="10" width="9.140625" customWidth="1"/>
    <col min="11" max="11" width="16.140625" customWidth="1"/>
    <col min="12" max="12" width="9.140625" hidden="1" customWidth="1"/>
    <col min="13" max="13" width="9.140625" customWidth="1"/>
    <col min="14" max="14" width="12.42578125" customWidth="1"/>
    <col min="15" max="15" width="0.42578125" customWidth="1"/>
    <col min="16" max="17" width="9.140625" hidden="1" customWidth="1"/>
    <col min="18" max="18" width="4.7109375" customWidth="1"/>
  </cols>
  <sheetData>
    <row r="1" spans="1:18">
      <c r="A1" s="26" t="s">
        <v>36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</row>
    <row r="2" spans="1:18" ht="15">
      <c r="A2" s="28" t="s">
        <v>9</v>
      </c>
      <c r="B2" s="27"/>
      <c r="C2" s="27"/>
      <c r="D2" s="27"/>
      <c r="E2" s="27"/>
      <c r="F2" s="29"/>
      <c r="G2" s="30"/>
      <c r="H2" s="29"/>
      <c r="I2" s="30"/>
      <c r="J2" s="27"/>
      <c r="K2" s="4"/>
      <c r="L2" s="30"/>
      <c r="M2" s="27"/>
      <c r="N2" s="27"/>
      <c r="O2" s="4"/>
      <c r="P2" s="5"/>
      <c r="Q2" s="3"/>
      <c r="R2" s="6"/>
    </row>
    <row r="3" spans="1:18" ht="15">
      <c r="A3" s="28" t="s">
        <v>25</v>
      </c>
      <c r="B3" s="29"/>
      <c r="C3" s="28" t="s">
        <v>20</v>
      </c>
      <c r="D3" s="27"/>
      <c r="E3" s="27"/>
      <c r="F3" s="27"/>
      <c r="G3" s="27"/>
      <c r="H3" s="29"/>
      <c r="I3" s="30"/>
      <c r="J3" s="27"/>
      <c r="K3" s="4"/>
      <c r="L3" s="30"/>
      <c r="M3" s="27"/>
      <c r="N3" s="29"/>
      <c r="O3" s="28" t="s">
        <v>3</v>
      </c>
      <c r="P3" s="27"/>
      <c r="Q3" s="27"/>
      <c r="R3" s="4"/>
    </row>
    <row r="4" spans="1:18" ht="15">
      <c r="A4" s="31" t="s">
        <v>19</v>
      </c>
      <c r="B4" s="27"/>
      <c r="C4" s="27"/>
      <c r="D4" s="27"/>
      <c r="E4" s="27"/>
      <c r="F4" s="27"/>
      <c r="G4" s="27"/>
      <c r="H4" s="27"/>
      <c r="I4" s="27"/>
      <c r="J4" s="29"/>
      <c r="K4" s="31" t="s">
        <v>35</v>
      </c>
      <c r="L4" s="27"/>
      <c r="M4" s="29"/>
      <c r="N4" s="30"/>
      <c r="O4" s="27"/>
      <c r="P4" s="27"/>
      <c r="Q4" s="27"/>
      <c r="R4" s="4"/>
    </row>
    <row r="5" spans="1:18">
      <c r="A5" s="32" t="s">
        <v>12</v>
      </c>
      <c r="B5" s="34" t="s">
        <v>8</v>
      </c>
      <c r="C5" s="29"/>
      <c r="D5" s="34" t="s">
        <v>31</v>
      </c>
      <c r="E5" s="29"/>
      <c r="F5" s="34" t="s">
        <v>26</v>
      </c>
      <c r="G5" s="29"/>
      <c r="H5" s="34" t="s">
        <v>23</v>
      </c>
      <c r="I5" s="29"/>
      <c r="J5" s="32" t="s">
        <v>10</v>
      </c>
      <c r="K5" s="34" t="s">
        <v>0</v>
      </c>
      <c r="L5" s="29"/>
      <c r="M5" s="32" t="s">
        <v>23</v>
      </c>
      <c r="N5" s="35" t="s">
        <v>6</v>
      </c>
      <c r="O5" s="27"/>
      <c r="P5" s="27"/>
      <c r="Q5" s="29"/>
      <c r="R5" s="43" t="s">
        <v>22</v>
      </c>
    </row>
    <row r="6" spans="1:18">
      <c r="A6" s="42"/>
      <c r="B6" s="27"/>
      <c r="C6" s="27"/>
      <c r="D6" s="27"/>
      <c r="E6" s="27"/>
      <c r="F6" s="27"/>
      <c r="G6" s="27"/>
      <c r="H6" s="27"/>
      <c r="I6" s="27"/>
      <c r="J6" s="42"/>
      <c r="K6" s="27"/>
      <c r="L6" s="27"/>
      <c r="M6" s="42"/>
      <c r="N6" s="27"/>
      <c r="O6" s="27"/>
      <c r="P6" s="27"/>
      <c r="Q6" s="27"/>
      <c r="R6" s="42"/>
    </row>
    <row r="7" spans="1:18" ht="30" customHeight="1">
      <c r="A7" s="12">
        <v>41156</v>
      </c>
      <c r="B7" s="30" t="s">
        <v>39</v>
      </c>
      <c r="C7" s="29"/>
      <c r="D7" s="30" t="s">
        <v>40</v>
      </c>
      <c r="E7" s="29"/>
      <c r="F7" s="3">
        <v>64</v>
      </c>
      <c r="G7" s="4"/>
      <c r="H7" s="8">
        <f>F7*0.475</f>
        <v>30.4</v>
      </c>
      <c r="I7" s="9"/>
      <c r="J7" s="5"/>
      <c r="K7" s="3"/>
      <c r="L7" s="4"/>
      <c r="M7" s="5"/>
      <c r="N7" s="8">
        <f>(M7+J7)+H7</f>
        <v>30.4</v>
      </c>
      <c r="O7" s="9"/>
      <c r="P7" s="3"/>
      <c r="Q7" s="1"/>
      <c r="R7" s="4"/>
    </row>
    <row r="8" spans="1:18" ht="15">
      <c r="A8" s="12">
        <v>41159</v>
      </c>
      <c r="B8" s="30" t="s">
        <v>7</v>
      </c>
      <c r="C8" s="29"/>
      <c r="D8" s="30" t="s">
        <v>38</v>
      </c>
      <c r="E8" s="29"/>
      <c r="F8" s="3">
        <v>54</v>
      </c>
      <c r="G8" s="4"/>
      <c r="H8" s="8">
        <f>F8*0.475</f>
        <v>25.65</v>
      </c>
      <c r="I8" s="9"/>
      <c r="J8" s="5"/>
      <c r="K8" s="3"/>
      <c r="L8" s="4"/>
      <c r="M8" s="5"/>
      <c r="N8" s="8">
        <f>(M8+J8)+H8</f>
        <v>25.65</v>
      </c>
      <c r="O8" s="9"/>
      <c r="P8" s="30"/>
      <c r="Q8" s="27"/>
      <c r="R8" s="4"/>
    </row>
    <row r="9" spans="1:18" ht="15">
      <c r="A9" s="12">
        <v>41163</v>
      </c>
      <c r="B9" s="30" t="s">
        <v>13</v>
      </c>
      <c r="C9" s="29"/>
      <c r="D9" s="30" t="s">
        <v>37</v>
      </c>
      <c r="E9" s="29"/>
      <c r="F9" s="30">
        <v>180</v>
      </c>
      <c r="G9" s="29"/>
      <c r="H9" s="8">
        <f>F9*0.475</f>
        <v>85.5</v>
      </c>
      <c r="I9" s="9"/>
      <c r="J9" s="5"/>
      <c r="K9" s="44"/>
      <c r="L9" s="45"/>
      <c r="M9" s="5"/>
      <c r="N9" s="8">
        <f>(M9+J9)+H9</f>
        <v>85.5</v>
      </c>
      <c r="O9" s="9"/>
      <c r="P9" s="30">
        <v>83.13</v>
      </c>
      <c r="Q9" s="27"/>
      <c r="R9" s="4"/>
    </row>
    <row r="10" spans="1:18" ht="15">
      <c r="A10" s="21">
        <v>41174</v>
      </c>
      <c r="B10" s="30" t="s">
        <v>45</v>
      </c>
      <c r="C10" s="29"/>
      <c r="D10" s="30" t="s">
        <v>41</v>
      </c>
      <c r="E10" s="29"/>
      <c r="F10" s="3">
        <v>36</v>
      </c>
      <c r="G10" s="2"/>
      <c r="H10" s="23">
        <f t="shared" ref="H10:H12" si="0">F10*0.475</f>
        <v>17.099999999999998</v>
      </c>
      <c r="I10" s="23"/>
      <c r="J10" s="5"/>
      <c r="K10" s="5" t="s">
        <v>42</v>
      </c>
      <c r="L10" s="25"/>
      <c r="M10" s="23">
        <v>10.6</v>
      </c>
      <c r="N10" s="8">
        <f t="shared" ref="N10:N12" si="1">(M10+J10)+H10</f>
        <v>27.699999999999996</v>
      </c>
      <c r="O10" s="22"/>
      <c r="P10" s="14"/>
      <c r="Q10" s="1"/>
      <c r="R10" s="5"/>
    </row>
    <row r="11" spans="1:18" ht="15">
      <c r="A11" s="21">
        <v>41177</v>
      </c>
      <c r="B11" s="30" t="s">
        <v>44</v>
      </c>
      <c r="C11" s="29"/>
      <c r="D11" s="30" t="s">
        <v>37</v>
      </c>
      <c r="E11" s="29"/>
      <c r="F11" s="3">
        <v>194</v>
      </c>
      <c r="G11" s="2"/>
      <c r="H11" s="23">
        <f t="shared" si="0"/>
        <v>92.149999999999991</v>
      </c>
      <c r="I11" s="23"/>
      <c r="J11" s="5"/>
      <c r="K11" s="5"/>
      <c r="L11" s="25"/>
      <c r="M11" s="5"/>
      <c r="N11" s="8">
        <f t="shared" si="1"/>
        <v>92.149999999999991</v>
      </c>
      <c r="O11" s="22"/>
      <c r="P11" s="14"/>
      <c r="Q11" s="1"/>
      <c r="R11" s="5"/>
    </row>
    <row r="12" spans="1:18" ht="15">
      <c r="A12" s="21">
        <v>41185</v>
      </c>
      <c r="B12" s="46" t="s">
        <v>43</v>
      </c>
      <c r="C12" s="29"/>
      <c r="D12" s="30" t="s">
        <v>38</v>
      </c>
      <c r="E12" s="29"/>
      <c r="F12" s="3">
        <v>72</v>
      </c>
      <c r="G12" s="2"/>
      <c r="H12" s="23">
        <f t="shared" si="0"/>
        <v>34.199999999999996</v>
      </c>
      <c r="I12" s="23"/>
      <c r="J12" s="5"/>
      <c r="K12" s="5"/>
      <c r="L12" s="25"/>
      <c r="M12" s="5"/>
      <c r="N12" s="8">
        <f t="shared" si="1"/>
        <v>34.199999999999996</v>
      </c>
      <c r="O12" s="22"/>
      <c r="P12" s="14"/>
      <c r="Q12" s="1"/>
      <c r="R12" s="5"/>
    </row>
    <row r="13" spans="1:18" ht="15">
      <c r="A13" s="21"/>
      <c r="B13" s="30"/>
      <c r="C13" s="29"/>
      <c r="D13" s="30"/>
      <c r="E13" s="29"/>
      <c r="F13" s="3"/>
      <c r="G13" s="2"/>
      <c r="H13" s="23"/>
      <c r="I13" s="23"/>
      <c r="J13" s="5"/>
      <c r="K13" s="5"/>
      <c r="L13" s="25"/>
      <c r="M13" s="5"/>
      <c r="N13" s="8"/>
      <c r="O13" s="22"/>
      <c r="P13" s="14"/>
      <c r="Q13" s="1"/>
      <c r="R13" s="5"/>
    </row>
    <row r="14" spans="1:18" ht="15">
      <c r="A14" s="21"/>
      <c r="B14" s="30"/>
      <c r="C14" s="29"/>
      <c r="D14" s="30"/>
      <c r="E14" s="29"/>
      <c r="F14" s="3"/>
      <c r="G14" s="2"/>
      <c r="H14" s="23"/>
      <c r="I14" s="23"/>
      <c r="J14" s="5"/>
      <c r="K14" s="5"/>
      <c r="L14" s="25"/>
      <c r="M14" s="5"/>
      <c r="N14" s="8"/>
      <c r="O14" s="22"/>
      <c r="P14" s="14"/>
      <c r="Q14" s="1"/>
      <c r="R14" s="5"/>
    </row>
    <row r="15" spans="1:18" ht="15">
      <c r="A15" s="36"/>
      <c r="B15" s="27"/>
      <c r="C15" s="27"/>
      <c r="D15" s="27"/>
      <c r="E15" s="29"/>
      <c r="F15" s="30">
        <f>SUM(F7:G14)</f>
        <v>600</v>
      </c>
      <c r="G15" s="29"/>
      <c r="H15" s="37">
        <f>SUM(H7:I14)</f>
        <v>285</v>
      </c>
      <c r="I15" s="49"/>
      <c r="J15" s="4"/>
      <c r="K15" s="44"/>
      <c r="L15" s="45"/>
      <c r="M15" s="23">
        <f>SUM(M8:M14)</f>
        <v>10.6</v>
      </c>
      <c r="N15" s="37">
        <f>SUM(N7:N14)</f>
        <v>295.59999999999997</v>
      </c>
      <c r="O15" s="27"/>
      <c r="P15" s="27"/>
      <c r="Q15" s="27"/>
      <c r="R15" s="5"/>
    </row>
    <row r="16" spans="1:18">
      <c r="A16" s="38" t="s">
        <v>33</v>
      </c>
      <c r="B16" s="39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4"/>
      <c r="O16" s="27"/>
      <c r="P16" s="27"/>
      <c r="Q16" s="29"/>
      <c r="R16" s="47"/>
    </row>
    <row r="17" spans="1:18">
      <c r="A17" s="41" t="s">
        <v>17</v>
      </c>
      <c r="B17" s="42"/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27"/>
      <c r="O17" s="27"/>
      <c r="P17" s="27"/>
      <c r="Q17" s="29"/>
      <c r="R17" s="48"/>
    </row>
    <row r="18" spans="1:18" ht="15">
      <c r="A18" s="31" t="s">
        <v>1</v>
      </c>
      <c r="B18" s="27"/>
      <c r="C18" s="27"/>
      <c r="D18" s="29"/>
      <c r="E18" s="28" t="s">
        <v>24</v>
      </c>
      <c r="F18" s="27"/>
      <c r="G18" s="27"/>
      <c r="H18" s="27"/>
      <c r="I18" s="27"/>
      <c r="J18" s="27"/>
      <c r="K18" s="27"/>
      <c r="L18" s="27"/>
      <c r="M18" s="29"/>
      <c r="N18" s="30"/>
      <c r="O18" s="27"/>
      <c r="P18" s="27"/>
      <c r="Q18" s="27"/>
      <c r="R18" s="11"/>
    </row>
  </sheetData>
  <mergeCells count="55">
    <mergeCell ref="B7:C7"/>
    <mergeCell ref="D7:E7"/>
    <mergeCell ref="B13:C13"/>
    <mergeCell ref="D13:E13"/>
    <mergeCell ref="A16:M16"/>
    <mergeCell ref="A15:E15"/>
    <mergeCell ref="F15:G15"/>
    <mergeCell ref="H15:I15"/>
    <mergeCell ref="K15:L15"/>
    <mergeCell ref="D10:E10"/>
    <mergeCell ref="N16:Q17"/>
    <mergeCell ref="R16:R17"/>
    <mergeCell ref="A17:M17"/>
    <mergeCell ref="A18:D18"/>
    <mergeCell ref="E18:M18"/>
    <mergeCell ref="N18:Q18"/>
    <mergeCell ref="N15:Q15"/>
    <mergeCell ref="B8:C8"/>
    <mergeCell ref="D8:E8"/>
    <mergeCell ref="P8:Q8"/>
    <mergeCell ref="B9:C9"/>
    <mergeCell ref="D9:E9"/>
    <mergeCell ref="F9:G9"/>
    <mergeCell ref="K9:L9"/>
    <mergeCell ref="P9:Q9"/>
    <mergeCell ref="B14:C14"/>
    <mergeCell ref="D14:E14"/>
    <mergeCell ref="B11:C11"/>
    <mergeCell ref="D11:E11"/>
    <mergeCell ref="B12:C12"/>
    <mergeCell ref="D12:E12"/>
    <mergeCell ref="B10:C10"/>
    <mergeCell ref="R5:R6"/>
    <mergeCell ref="A4:J4"/>
    <mergeCell ref="K4:M4"/>
    <mergeCell ref="N4:Q4"/>
    <mergeCell ref="A5:A6"/>
    <mergeCell ref="B5:C6"/>
    <mergeCell ref="D5:E6"/>
    <mergeCell ref="F5:G6"/>
    <mergeCell ref="H5:I6"/>
    <mergeCell ref="J5:J6"/>
    <mergeCell ref="K5:L6"/>
    <mergeCell ref="M5:M6"/>
    <mergeCell ref="N5:Q6"/>
    <mergeCell ref="A3:B3"/>
    <mergeCell ref="C3:H3"/>
    <mergeCell ref="I3:J3"/>
    <mergeCell ref="L3:N3"/>
    <mergeCell ref="O3:Q3"/>
    <mergeCell ref="A1:Q1"/>
    <mergeCell ref="A2:F2"/>
    <mergeCell ref="G2:H2"/>
    <mergeCell ref="I2:J2"/>
    <mergeCell ref="L2:N2"/>
  </mergeCells>
  <pageMargins left="0.75" right="0.75" top="1" bottom="1" header="0.5" footer="0.5"/>
  <pageSetup paperSize="9" orientation="landscape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R18"/>
  <sheetViews>
    <sheetView tabSelected="1" workbookViewId="0">
      <selection activeCell="A20" sqref="A20"/>
    </sheetView>
  </sheetViews>
  <sheetFormatPr defaultColWidth="17.140625" defaultRowHeight="12.75" customHeight="1"/>
  <cols>
    <col min="1" max="1" width="12.28515625" style="18" customWidth="1"/>
    <col min="2" max="4" width="9.140625" style="18" customWidth="1"/>
    <col min="5" max="5" width="19.140625" style="18" customWidth="1"/>
    <col min="6" max="6" width="9.140625" style="18" customWidth="1"/>
    <col min="7" max="7" width="0.28515625" style="18" customWidth="1"/>
    <col min="8" max="8" width="8.85546875" style="18" customWidth="1"/>
    <col min="9" max="9" width="9.140625" style="18" hidden="1" customWidth="1"/>
    <col min="10" max="10" width="9.140625" style="18" customWidth="1"/>
    <col min="11" max="11" width="16.140625" style="18" customWidth="1"/>
    <col min="12" max="12" width="9.140625" style="18" hidden="1" customWidth="1"/>
    <col min="13" max="13" width="9.140625" style="18" customWidth="1"/>
    <col min="14" max="14" width="12.42578125" style="18" customWidth="1"/>
    <col min="15" max="15" width="0.42578125" style="18" customWidth="1"/>
    <col min="16" max="17" width="9.140625" style="18" hidden="1" customWidth="1"/>
    <col min="18" max="18" width="4.7109375" style="18" customWidth="1"/>
    <col min="19" max="16384" width="17.140625" style="18"/>
  </cols>
  <sheetData>
    <row r="1" spans="1:18" ht="19.5" customHeight="1">
      <c r="A1" s="26" t="s">
        <v>36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</row>
    <row r="2" spans="1:18" ht="15">
      <c r="A2" s="28" t="s">
        <v>46</v>
      </c>
      <c r="B2" s="27"/>
      <c r="C2" s="27"/>
      <c r="D2" s="27"/>
      <c r="E2" s="27"/>
      <c r="F2" s="29"/>
      <c r="G2" s="30"/>
      <c r="H2" s="29"/>
      <c r="I2" s="30"/>
      <c r="J2" s="27"/>
      <c r="K2" s="4"/>
      <c r="L2" s="30"/>
      <c r="M2" s="27"/>
      <c r="N2" s="27"/>
      <c r="O2" s="4"/>
      <c r="P2" s="24"/>
      <c r="Q2" s="17"/>
      <c r="R2" s="6"/>
    </row>
    <row r="3" spans="1:18" ht="15">
      <c r="A3" s="28" t="s">
        <v>25</v>
      </c>
      <c r="B3" s="29"/>
      <c r="C3" s="28" t="s">
        <v>20</v>
      </c>
      <c r="D3" s="27"/>
      <c r="E3" s="27"/>
      <c r="F3" s="27"/>
      <c r="G3" s="27"/>
      <c r="H3" s="29"/>
      <c r="I3" s="30"/>
      <c r="J3" s="27"/>
      <c r="K3" s="4"/>
      <c r="L3" s="30"/>
      <c r="M3" s="27"/>
      <c r="N3" s="29"/>
      <c r="O3" s="28" t="s">
        <v>3</v>
      </c>
      <c r="P3" s="27"/>
      <c r="Q3" s="27"/>
      <c r="R3" s="4"/>
    </row>
    <row r="4" spans="1:18" ht="15">
      <c r="A4" s="31" t="s">
        <v>19</v>
      </c>
      <c r="B4" s="27"/>
      <c r="C4" s="27"/>
      <c r="D4" s="27"/>
      <c r="E4" s="27"/>
      <c r="F4" s="27"/>
      <c r="G4" s="27"/>
      <c r="H4" s="27"/>
      <c r="I4" s="27"/>
      <c r="J4" s="29"/>
      <c r="K4" s="31" t="s">
        <v>35</v>
      </c>
      <c r="L4" s="27"/>
      <c r="M4" s="29"/>
      <c r="N4" s="30"/>
      <c r="O4" s="27"/>
      <c r="P4" s="27"/>
      <c r="Q4" s="27"/>
      <c r="R4" s="4"/>
    </row>
    <row r="5" spans="1:18">
      <c r="A5" s="32" t="s">
        <v>12</v>
      </c>
      <c r="B5" s="34" t="s">
        <v>8</v>
      </c>
      <c r="C5" s="29"/>
      <c r="D5" s="34" t="s">
        <v>31</v>
      </c>
      <c r="E5" s="29"/>
      <c r="F5" s="34" t="s">
        <v>26</v>
      </c>
      <c r="G5" s="29"/>
      <c r="H5" s="34" t="s">
        <v>23</v>
      </c>
      <c r="I5" s="29"/>
      <c r="J5" s="32" t="s">
        <v>10</v>
      </c>
      <c r="K5" s="34" t="s">
        <v>0</v>
      </c>
      <c r="L5" s="29"/>
      <c r="M5" s="32" t="s">
        <v>23</v>
      </c>
      <c r="N5" s="35" t="s">
        <v>6</v>
      </c>
      <c r="O5" s="27"/>
      <c r="P5" s="27"/>
      <c r="Q5" s="29"/>
      <c r="R5" s="43" t="s">
        <v>22</v>
      </c>
    </row>
    <row r="6" spans="1:18">
      <c r="A6" s="42"/>
      <c r="B6" s="27"/>
      <c r="C6" s="27"/>
      <c r="D6" s="27"/>
      <c r="E6" s="27"/>
      <c r="F6" s="27"/>
      <c r="G6" s="27"/>
      <c r="H6" s="27"/>
      <c r="I6" s="27"/>
      <c r="J6" s="42"/>
      <c r="K6" s="27"/>
      <c r="L6" s="27"/>
      <c r="M6" s="42"/>
      <c r="N6" s="27"/>
      <c r="O6" s="27"/>
      <c r="P6" s="27"/>
      <c r="Q6" s="27"/>
      <c r="R6" s="42"/>
    </row>
    <row r="7" spans="1:18" ht="30" customHeight="1">
      <c r="A7" s="12">
        <v>41156</v>
      </c>
      <c r="B7" s="30" t="s">
        <v>39</v>
      </c>
      <c r="C7" s="29"/>
      <c r="D7" s="30" t="s">
        <v>40</v>
      </c>
      <c r="E7" s="29"/>
      <c r="F7" s="17">
        <v>64</v>
      </c>
      <c r="G7" s="4"/>
      <c r="H7" s="20">
        <f>F7*0.475</f>
        <v>30.4</v>
      </c>
      <c r="I7" s="9"/>
      <c r="J7" s="24"/>
      <c r="K7" s="17"/>
      <c r="L7" s="4"/>
      <c r="M7" s="24"/>
      <c r="N7" s="20">
        <f>(M7+J7)+H7</f>
        <v>30.4</v>
      </c>
      <c r="O7" s="9"/>
      <c r="P7" s="17"/>
      <c r="Q7" s="15"/>
      <c r="R7" s="4"/>
    </row>
    <row r="8" spans="1:18" ht="15">
      <c r="A8" s="12">
        <v>41159</v>
      </c>
      <c r="B8" s="30" t="s">
        <v>7</v>
      </c>
      <c r="C8" s="29"/>
      <c r="D8" s="30" t="s">
        <v>38</v>
      </c>
      <c r="E8" s="29"/>
      <c r="F8" s="17">
        <v>54</v>
      </c>
      <c r="G8" s="4"/>
      <c r="H8" s="20">
        <f>F8*0.475</f>
        <v>25.65</v>
      </c>
      <c r="I8" s="9"/>
      <c r="J8" s="24"/>
      <c r="K8" s="17"/>
      <c r="L8" s="4"/>
      <c r="M8" s="24"/>
      <c r="N8" s="20">
        <f>(M8+J8)+H8</f>
        <v>25.65</v>
      </c>
      <c r="O8" s="9"/>
      <c r="P8" s="30"/>
      <c r="Q8" s="27"/>
      <c r="R8" s="4"/>
    </row>
    <row r="9" spans="1:18" ht="15">
      <c r="A9" s="12">
        <v>41163</v>
      </c>
      <c r="B9" s="30" t="s">
        <v>13</v>
      </c>
      <c r="C9" s="29"/>
      <c r="D9" s="30" t="s">
        <v>37</v>
      </c>
      <c r="E9" s="29"/>
      <c r="F9" s="30">
        <v>180</v>
      </c>
      <c r="G9" s="29"/>
      <c r="H9" s="20">
        <f>F9*0.475</f>
        <v>85.5</v>
      </c>
      <c r="I9" s="9"/>
      <c r="J9" s="24"/>
      <c r="K9" s="44"/>
      <c r="L9" s="45"/>
      <c r="M9" s="24"/>
      <c r="N9" s="20">
        <f>(M9+J9)+H9</f>
        <v>85.5</v>
      </c>
      <c r="O9" s="9"/>
      <c r="P9" s="30">
        <v>83.13</v>
      </c>
      <c r="Q9" s="27"/>
      <c r="R9" s="4"/>
    </row>
    <row r="10" spans="1:18" ht="15">
      <c r="A10" s="21">
        <v>41174</v>
      </c>
      <c r="B10" s="30" t="s">
        <v>45</v>
      </c>
      <c r="C10" s="29"/>
      <c r="D10" s="30" t="s">
        <v>41</v>
      </c>
      <c r="E10" s="29"/>
      <c r="F10" s="17">
        <v>36</v>
      </c>
      <c r="G10" s="16"/>
      <c r="H10" s="23">
        <f t="shared" ref="H10:H12" si="0">F10*0.475</f>
        <v>17.099999999999998</v>
      </c>
      <c r="I10" s="23"/>
      <c r="J10" s="24"/>
      <c r="K10" s="24"/>
      <c r="L10" s="25"/>
      <c r="M10" s="23"/>
      <c r="N10" s="20">
        <f t="shared" ref="N10:N12" si="1">(M10+J10)+H10</f>
        <v>17.099999999999998</v>
      </c>
      <c r="O10" s="22"/>
      <c r="P10" s="19"/>
      <c r="Q10" s="15"/>
      <c r="R10" s="24"/>
    </row>
    <row r="11" spans="1:18" ht="15">
      <c r="A11" s="21">
        <v>41177</v>
      </c>
      <c r="B11" s="30" t="s">
        <v>44</v>
      </c>
      <c r="C11" s="29"/>
      <c r="D11" s="30" t="s">
        <v>37</v>
      </c>
      <c r="E11" s="29"/>
      <c r="F11" s="17">
        <v>194</v>
      </c>
      <c r="G11" s="16"/>
      <c r="H11" s="23">
        <f t="shared" si="0"/>
        <v>92.149999999999991</v>
      </c>
      <c r="I11" s="23"/>
      <c r="J11" s="24"/>
      <c r="K11" s="24"/>
      <c r="L11" s="25"/>
      <c r="M11" s="24"/>
      <c r="N11" s="20">
        <f t="shared" si="1"/>
        <v>92.149999999999991</v>
      </c>
      <c r="O11" s="22"/>
      <c r="P11" s="19"/>
      <c r="Q11" s="15"/>
      <c r="R11" s="24"/>
    </row>
    <row r="12" spans="1:18" ht="15">
      <c r="A12" s="21">
        <v>41185</v>
      </c>
      <c r="B12" s="46" t="s">
        <v>43</v>
      </c>
      <c r="C12" s="29"/>
      <c r="D12" s="30" t="s">
        <v>38</v>
      </c>
      <c r="E12" s="29"/>
      <c r="F12" s="17">
        <v>72</v>
      </c>
      <c r="G12" s="16"/>
      <c r="H12" s="23">
        <f t="shared" si="0"/>
        <v>34.199999999999996</v>
      </c>
      <c r="I12" s="23"/>
      <c r="J12" s="24"/>
      <c r="K12" s="24"/>
      <c r="L12" s="25"/>
      <c r="M12" s="24"/>
      <c r="N12" s="20">
        <f t="shared" si="1"/>
        <v>34.199999999999996</v>
      </c>
      <c r="O12" s="22"/>
      <c r="P12" s="19"/>
      <c r="Q12" s="15"/>
      <c r="R12" s="24"/>
    </row>
    <row r="13" spans="1:18" ht="15">
      <c r="A13" s="21"/>
      <c r="B13" s="30"/>
      <c r="C13" s="29"/>
      <c r="D13" s="30"/>
      <c r="E13" s="29"/>
      <c r="F13" s="17"/>
      <c r="G13" s="16"/>
      <c r="H13" s="23"/>
      <c r="I13" s="23"/>
      <c r="J13" s="24"/>
      <c r="K13" s="24"/>
      <c r="L13" s="25"/>
      <c r="M13" s="24"/>
      <c r="N13" s="20"/>
      <c r="O13" s="22"/>
      <c r="P13" s="19"/>
      <c r="Q13" s="15"/>
      <c r="R13" s="24"/>
    </row>
    <row r="14" spans="1:18" ht="15">
      <c r="A14" s="21"/>
      <c r="B14" s="30"/>
      <c r="C14" s="29"/>
      <c r="D14" s="30"/>
      <c r="E14" s="29"/>
      <c r="F14" s="17"/>
      <c r="G14" s="16"/>
      <c r="H14" s="23"/>
      <c r="I14" s="23"/>
      <c r="J14" s="24"/>
      <c r="K14" s="24"/>
      <c r="L14" s="25"/>
      <c r="M14" s="24"/>
      <c r="N14" s="20"/>
      <c r="O14" s="22"/>
      <c r="P14" s="19"/>
      <c r="Q14" s="15"/>
      <c r="R14" s="24"/>
    </row>
    <row r="15" spans="1:18" ht="15">
      <c r="A15" s="36"/>
      <c r="B15" s="27"/>
      <c r="C15" s="27"/>
      <c r="D15" s="27"/>
      <c r="E15" s="29"/>
      <c r="F15" s="30">
        <f>SUM(F7:G14)</f>
        <v>600</v>
      </c>
      <c r="G15" s="29"/>
      <c r="H15" s="37">
        <f>SUM(H7:I14)</f>
        <v>285</v>
      </c>
      <c r="I15" s="49"/>
      <c r="J15" s="4"/>
      <c r="K15" s="44"/>
      <c r="L15" s="45"/>
      <c r="M15" s="23">
        <f>SUM(M8:M14)</f>
        <v>0</v>
      </c>
      <c r="N15" s="37">
        <f>SUM(N7:N14)</f>
        <v>285</v>
      </c>
      <c r="O15" s="27"/>
      <c r="P15" s="27"/>
      <c r="Q15" s="27"/>
      <c r="R15" s="24"/>
    </row>
    <row r="16" spans="1:18">
      <c r="A16" s="38" t="s">
        <v>33</v>
      </c>
      <c r="B16" s="39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4"/>
      <c r="O16" s="27"/>
      <c r="P16" s="27"/>
      <c r="Q16" s="29"/>
      <c r="R16" s="47"/>
    </row>
    <row r="17" spans="1:18">
      <c r="A17" s="41" t="s">
        <v>17</v>
      </c>
      <c r="B17" s="42"/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27"/>
      <c r="O17" s="27"/>
      <c r="P17" s="27"/>
      <c r="Q17" s="29"/>
      <c r="R17" s="48"/>
    </row>
    <row r="18" spans="1:18" ht="15">
      <c r="A18" s="31" t="s">
        <v>1</v>
      </c>
      <c r="B18" s="27"/>
      <c r="C18" s="27"/>
      <c r="D18" s="29"/>
      <c r="E18" s="28" t="s">
        <v>47</v>
      </c>
      <c r="F18" s="27"/>
      <c r="G18" s="27"/>
      <c r="H18" s="27"/>
      <c r="I18" s="27"/>
      <c r="J18" s="27"/>
      <c r="K18" s="27"/>
      <c r="L18" s="27"/>
      <c r="M18" s="29"/>
      <c r="N18" s="30"/>
      <c r="O18" s="27"/>
      <c r="P18" s="27"/>
      <c r="Q18" s="27"/>
      <c r="R18" s="11"/>
    </row>
  </sheetData>
  <mergeCells count="55">
    <mergeCell ref="A3:B3"/>
    <mergeCell ref="C3:H3"/>
    <mergeCell ref="I3:J3"/>
    <mergeCell ref="L3:N3"/>
    <mergeCell ref="O3:Q3"/>
    <mergeCell ref="A1:Q1"/>
    <mergeCell ref="A2:F2"/>
    <mergeCell ref="G2:H2"/>
    <mergeCell ref="I2:J2"/>
    <mergeCell ref="L2:N2"/>
    <mergeCell ref="A4:J4"/>
    <mergeCell ref="K4:M4"/>
    <mergeCell ref="N4:Q4"/>
    <mergeCell ref="A5:A6"/>
    <mergeCell ref="B5:C6"/>
    <mergeCell ref="D5:E6"/>
    <mergeCell ref="F5:G6"/>
    <mergeCell ref="H5:I6"/>
    <mergeCell ref="J5:J6"/>
    <mergeCell ref="K5:L6"/>
    <mergeCell ref="B10:C10"/>
    <mergeCell ref="D10:E10"/>
    <mergeCell ref="M5:M6"/>
    <mergeCell ref="N5:Q6"/>
    <mergeCell ref="R5:R6"/>
    <mergeCell ref="B7:C7"/>
    <mergeCell ref="D7:E7"/>
    <mergeCell ref="B8:C8"/>
    <mergeCell ref="D8:E8"/>
    <mergeCell ref="P8:Q8"/>
    <mergeCell ref="B9:C9"/>
    <mergeCell ref="D9:E9"/>
    <mergeCell ref="F9:G9"/>
    <mergeCell ref="K9:L9"/>
    <mergeCell ref="P9:Q9"/>
    <mergeCell ref="B11:C11"/>
    <mergeCell ref="D11:E11"/>
    <mergeCell ref="B12:C12"/>
    <mergeCell ref="D12:E12"/>
    <mergeCell ref="B13:C13"/>
    <mergeCell ref="D13:E13"/>
    <mergeCell ref="A18:D18"/>
    <mergeCell ref="E18:M18"/>
    <mergeCell ref="N18:Q18"/>
    <mergeCell ref="B14:C14"/>
    <mergeCell ref="D14:E14"/>
    <mergeCell ref="A15:E15"/>
    <mergeCell ref="F15:G15"/>
    <mergeCell ref="H15:I15"/>
    <mergeCell ref="K15:L15"/>
    <mergeCell ref="N15:Q15"/>
    <mergeCell ref="A16:M16"/>
    <mergeCell ref="N16:Q17"/>
    <mergeCell ref="R16:R17"/>
    <mergeCell ref="A17:M17"/>
  </mergeCells>
  <pageMargins left="0.75" right="0.75" top="1" bottom="1" header="0.5" footer="0.5"/>
  <pageSetup paperSize="9" orientation="landscape" horizontalDpi="300" verticalDpi="300" r:id="rId1"/>
  <headerFooter>
    <oddHeader>&amp;CMichigan Consumers for Healthcare</oddHeader>
    <oddFooter>&amp;L&amp;D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Steven_s</vt:lpstr>
      <vt:lpstr>MCH Intern 1</vt:lpstr>
      <vt:lpstr>MCH Intern 3</vt:lpstr>
      <vt:lpstr>MCH Intern 4</vt:lpstr>
      <vt:lpstr>MCH Intern 5</vt:lpstr>
      <vt:lpstr>MCH Intern 6</vt:lpstr>
      <vt:lpstr>MCH Intern 6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OU</dc:creator>
  <cp:lastModifiedBy>Owner</cp:lastModifiedBy>
  <cp:lastPrinted>2012-10-16T23:39:12Z</cp:lastPrinted>
  <dcterms:created xsi:type="dcterms:W3CDTF">2012-10-05T16:27:29Z</dcterms:created>
  <dcterms:modified xsi:type="dcterms:W3CDTF">2012-10-16T23:39:20Z</dcterms:modified>
</cp:coreProperties>
</file>